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sv-file10\13_財務課\01_財政運営グループ\09_その他\12　調査\○財政状況資料集\R07年度\R070825【919〆】令和５年度財政状況資料集（追加分）の作成について（依頼）\02町→県\"/>
    </mc:Choice>
  </mc:AlternateContent>
  <xr:revisionPtr revIDLastSave="0" documentId="13_ncr:1_{05BD974C-D1E7-4EE4-9927-6138E68E7887}"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l="1"/>
  <c r="U35" i="10" s="1"/>
  <c r="U36" i="10" s="1"/>
  <c r="AM34" i="10"/>
  <c r="BW34" i="10" s="1"/>
  <c r="BW35" i="10" s="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<sst xmlns="http://schemas.openxmlformats.org/spreadsheetml/2006/main" count="1177" uniqueCount="568">
  <si>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</si>
  <si>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</si>
  <si>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</si>
  <si>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</si>
  <si>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</si>
  <si>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</si>
  <si>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</si>
  <si>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</si>
  <si>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</si>
  <si>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</si>
  <si>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</si>
  <si>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</si>
  <si>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</si>
  <si>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</si>
  <si>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</si>
  <si>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</si>
  <si>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</si>
  <si>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</si>
  <si>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</si>
  <si>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</si>
  <si>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</si>
  <si>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</si>
  <si>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</si>
  <si>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</si>
  <si>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</si>
  <si>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</si>
  <si>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</si>
  <si>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</si>
  <si>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</si>
  <si>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</si>
  <si>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</si>
  <si>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</si>
  <si>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</si>
  <si>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</si>
  <si>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</si>
  <si>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</si>
  <si>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</si>
  <si>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</si>
  <si>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</si>
  <si>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</si>
  <si>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</si>
  <si>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</si>
  <si>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</si>
  <si>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</si>
  <si>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</si>
  <si>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</si>
  <si>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</si>
  <si>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</si>
  <si>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</si>
  <si>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</si>
  <si>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</si>
  <si>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</si>
  <si>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</si>
  <si>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</si>
  <si>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</si>
  <si>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</si>
  <si>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</si>
  <si>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</si>
  <si>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</si>
  <si>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</si>
  <si>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</si>
  <si>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</si>
  <si>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</si>
  <si>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</si>
  <si>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</si>
  <si>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</si>
  <si>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</si>
  <si>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</si>
  <si>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</si>
  <si>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</si>
  <si>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</si>
  <si>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</si>
  <si>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</si>
  <si>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</si>
  <si>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</si>
  <si>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</si>
  <si>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</si>
  <si>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</si>
  <si>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</si>
  <si>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</si>
  <si>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</si>
  <si>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</si>
  <si>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</si>
  <si>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</si>
  <si>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</si>
  <si>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</si>
  <si>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</si>
  <si>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</si>
  <si>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</si>
  <si>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</si>
  <si>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</si>
  <si>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</si>
  <si>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</si>
  <si>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</si>
  <si>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</si>
  <si>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</si>
  <si>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</si>
  <si>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</si>
  <si>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</si>
  <si>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</si>
  <si>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</si>
  <si>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</si>
  <si>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</si>
  <si>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</si>
  <si>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</si>
  <si>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</si>
  <si>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</si>
  <si>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</si>
  <si>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</si>
  <si>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</si>
  <si>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</si>
  <si>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</si>
  <si>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</si>
  <si>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</si>
  <si>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</si>
  <si>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</si>
  <si>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</si>
  <si>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</si>
  <si>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</si>
  <si>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</si>
  <si>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</si>
  <si>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</si>
  <si>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</si>
  <si>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</si>
  <si>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</si>
  <si>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</si>
  <si>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</si>
  <si>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</si>
  <si>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</si>
  <si>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</si>
  <si>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</si>
  <si>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</si>
  <si>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</si>
  <si>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</si>
  <si>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</si>
  <si>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</si>
  <si>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</si>
  <si>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</si>
  <si>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</si>
  <si>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</si>
  <si>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</si>
  <si>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</si>
  <si>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</si>
  <si>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</si>
  <si>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</si>
  <si>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</si>
  <si>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</si>
  <si>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</si>
  <si>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</si>
  <si>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</si>
  <si>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</si>
  <si>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</si>
  <si>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</si>
  <si>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</si>
  <si>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</si>
  <si>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</si>
  <si>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</si>
  <si>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</si>
  <si>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</si>
  <si>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</si>
  <si>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</si>
  <si>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</si>
  <si>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</si>
  <si>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</si>
  <si>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</si>
  <si>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</si>
  <si>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</si>
  <si>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</si>
  <si>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</si>
  <si>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</si>
  <si>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</si>
  <si>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</si>
  <si>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</si>
  <si>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</si>
  <si>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</si>
  <si>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</si>
  <si>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</si>
  <si>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</si>
  <si>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</si>
  <si>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</si>
  <si>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</si>
  <si>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</si>
  <si>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</si>
  <si>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</si>
  <si>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</si>
  <si>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</si>
  <si>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</si>
  <si>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</si>
  <si>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</si>
  <si>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</si>
  <si>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</si>
  <si>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</si>
  <si>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</si>
  <si>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</si>
  <si>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</si>
  <si>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</si>
  <si>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</si>
  <si>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</si>
  <si>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</si>
  <si>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</si>
  <si>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</si>
  <si>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</si>
  <si>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</si>
  <si>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</si>
  <si>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広島県熊野町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</si>
  <si>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</si>
  <si>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</si>
  <si>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</si>
  <si>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</si>
  <si>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</si>
  <si>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</si>
  <si>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</si>
  <si>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</si>
  <si>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</si>
  <si>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</si>
  <si>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</si>
  <si>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</si>
  <si>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</si>
  <si>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</si>
  <si>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</si>
  <si>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</si>
  <si>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</si>
  <si>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</si>
  <si>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</si>
  <si>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</si>
  <si>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</si>
  <si>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</si>
  <si>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</si>
  <si>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</si>
  <si>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</si>
  <si>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</si>
  <si>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</si>
  <si>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</si>
  <si>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</si>
  <si>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</si>
  <si>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</si>
  <si>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</si>
  <si>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</si>
  <si>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</si>
  <si>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</si>
  <si>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</si>
  <si>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</si>
  <si>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</si>
  <si>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</si>
  <si>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</si>
  <si>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</si>
  <si>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</si>
  <si>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</si>
  <si>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</si>
  <si>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</si>
  <si>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</si>
  <si>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</si>
  <si>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</si>
  <si>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</si>
  <si>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</si>
  <si>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</si>
  <si>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</si>
  <si>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</si>
  <si>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</si>
  <si>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</si>
  <si>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</si>
  <si>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</si>
  <si>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</si>
  <si>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</si>
  <si>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</si>
  <si>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</si>
  <si>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</si>
  <si>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</si>
  <si>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</si>
  <si>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</si>
  <si>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</si>
  <si>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</si>
  <si>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</si>
  <si>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</si>
  <si>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</si>
  <si>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</si>
  <si>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</si>
  <si>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</si>
  <si>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</si>
  <si>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</si>
  <si>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</si>
  <si>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</si>
  <si>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</si>
  <si>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</si>
  <si>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</si>
  <si>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</si>
  <si>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</si>
  <si>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</si>
  <si>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</si>
  <si>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</si>
  <si>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</si>
  <si>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</si>
  <si>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</si>
  <si>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</si>
  <si>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</si>
  <si>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</si>
  <si>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</si>
  <si>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</si>
  <si>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</si>
  <si>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</si>
  <si>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</si>
  <si>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</si>
  <si>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</si>
  <si>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</si>
  <si>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</si>
  <si>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</si>
  <si>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</si>
  <si>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</si>
  <si>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</si>
  <si>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</si>
  <si>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</si>
  <si>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</si>
  <si>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</si>
  <si>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</si>
  <si>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</si>
  <si>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</si>
  <si>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</si>
  <si>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</si>
  <si>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</si>
  <si>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</si>
  <si>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</si>
  <si>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</si>
  <si>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</si>
  <si>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</si>
  <si>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</si>
  <si>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</si>
  <si>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</si>
  <si>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</si>
  <si>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</si>
  <si>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</si>
  <si>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</si>
  <si>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</si>
  <si>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</si>
  <si>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</si>
  <si>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</si>
  <si>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</si>
  <si>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</si>
  <si>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</si>
  <si>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</si>
  <si>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</si>
  <si>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</si>
  <si>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</si>
  <si>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</si>
  <si>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</si>
  <si>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</si>
  <si>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</si>
  <si>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</si>
  <si>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</si>
  <si>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</si>
  <si>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</si>
  <si>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</si>
  <si>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</si>
  <si>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</si>
  <si>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</si>
  <si>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</si>
  <si>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広島県熊野町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</si>
  <si>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</si>
  <si>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</si>
  <si>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</si>
  <si>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</si>
  <si>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</si>
  <si>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</si>
  <si>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</si>
  <si>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</si>
  <si>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</si>
  <si>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</si>
  <si>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</si>
  <si>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</si>
  <si>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</si>
  <si>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</si>
  <si>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</si>
  <si>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</si>
  <si>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</si>
  <si>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</si>
  <si>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</si>
  <si>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</si>
  <si>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</si>
  <si>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</si>
  <si>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</si>
  <si>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</si>
  <si>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</si>
  <si>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</si>
  <si>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</si>
  <si>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</si>
  <si>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</si>
  <si>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</si>
  <si>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</si>
  <si>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</si>
  <si>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</si>
  <si>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</si>
  <si>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</si>
  <si>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</si>
  <si>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</si>
  <si>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</si>
  <si>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</si>
  <si>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</si>
  <si>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</si>
  <si>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</si>
  <si>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</si>
  <si>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</si>
  <si>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</si>
  <si>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</si>
  <si>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</si>
  <si>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</si>
  <si>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</si>
  <si>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</si>
  <si>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</si>
  <si>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</si>
  <si>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</si>
  <si>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</si>
  <si>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</si>
  <si>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</si>
  <si>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</si>
  <si>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</si>
  <si>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</si>
  <si>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</si>
  <si>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</si>
  <si>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</si>
  <si>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</si>
  <si>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</si>
  <si>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</si>
  <si>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</si>
  <si>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</si>
  <si>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</si>
  <si>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</si>
  <si>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</si>
  <si>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</si>
  <si>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</si>
  <si>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</si>
  <si>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</si>
  <si>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</si>
  <si>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</si>
  <si>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</si>
  <si>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</si>
  <si>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</si>
  <si>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</si>
  <si>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</si>
  <si>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</si>
  <si>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</si>
  <si>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</si>
  <si>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</si>
  <si>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</si>
  <si>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</si>
  <si>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</si>
  <si>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</si>
  <si>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</si>
  <si>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</si>
  <si>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</si>
  <si>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</si>
  <si>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</si>
  <si>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</si>
  <si>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</si>
  <si>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</si>
  <si>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</si>
  <si>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</si>
  <si>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</si>
  <si>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</si>
  <si>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</si>
  <si>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</si>
  <si>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</si>
  <si>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</si>
  <si>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</si>
  <si>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</si>
  <si>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</si>
  <si>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</si>
  <si>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</si>
  <si>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</si>
  <si>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</si>
  <si>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</si>
  <si>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</si>
  <si>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</si>
  <si>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</si>
  <si>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</si>
  <si>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</si>
  <si>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</si>
  <si>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</si>
  <si>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</si>
  <si>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</si>
  <si>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</si>
  <si>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</si>
  <si>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</si>
  <si>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</si>
  <si>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</si>
  <si>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</si>
  <si>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</si>
  <si>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</si>
  <si>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</si>
  <si>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</si>
  <si>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</si>
  <si>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</si>
  <si>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</si>
  <si>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</si>
  <si>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</si>
  <si>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</si>
  <si>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</si>
  <si>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</si>
  <si>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</si>
  <si>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</si>
  <si>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</si>
  <si>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</si>
  <si>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</si>
  <si>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</si>
  <si>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</si>
  <si>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</si>
  <si>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</si>
  <si>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</si>
  <si>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</si>
  <si>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</si>
  <si>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</si>
  <si>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</si>
  <si>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</si>
  <si>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</si>
  <si>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</si>
  <si>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</si>
  <si>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</si>
  <si>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</si>
  <si>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</si>
  <si>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</si>
  <si>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</si>
  <si>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</si>
  <si>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</si>
  <si>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</si>
  <si>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</si>
  <si>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</si>
  <si>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</si>
  <si>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</si>
  <si>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</si>
  <si>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</si>
  <si>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</si>
  <si>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3.34</t>
  </si>
  <si>
    <t>一般会計</t>
  </si>
  <si>
    <t>下水道事業会計</t>
  </si>
  <si>
    <t>介護保険特別会計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</si>
  <si>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</si>
  <si>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</si>
  <si>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</si>
  <si>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</si>
  <si>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</si>
  <si>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</si>
  <si>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</si>
  <si>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</si>
  <si>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</si>
  <si>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後期高齢者医療広域連合（一般会計）</t>
    <rPh sb="0" eb="7">
      <t>コウキコウレイシャイリョウ</t>
    </rPh>
    <rPh sb="7" eb="11">
      <t>コウイキレンゴウ</t>
    </rPh>
    <rPh sb="12" eb="16">
      <t>イッパンカイケイ</t>
    </rPh>
    <phoneticPr fontId="10"/>
  </si>
  <si>
    <t>後期高齢者医療広域連合（特別会計）</t>
    <rPh sb="0" eb="7">
      <t>コウキコウレイシャイリョウ</t>
    </rPh>
    <rPh sb="7" eb="11">
      <t>コウイキレンゴウ</t>
    </rPh>
    <rPh sb="12" eb="14">
      <t>トクベツ</t>
    </rPh>
    <rPh sb="14" eb="16">
      <t>カイケイ</t>
    </rPh>
    <phoneticPr fontId="10"/>
  </si>
  <si>
    <t>広島県市町総合事務組合（一般会計）</t>
    <rPh sb="0" eb="3">
      <t>ヒロシマケン</t>
    </rPh>
    <rPh sb="3" eb="7">
      <t>シマチソウゴウ</t>
    </rPh>
    <rPh sb="7" eb="9">
      <t>ジム</t>
    </rPh>
    <rPh sb="9" eb="11">
      <t>クミアイ</t>
    </rPh>
    <rPh sb="12" eb="14">
      <t>イッパン</t>
    </rPh>
    <rPh sb="14" eb="16">
      <t>カイケイ</t>
    </rPh>
    <phoneticPr fontId="10"/>
  </si>
  <si>
    <t>安芸地区衛生施設管理組合（一般会計）</t>
    <rPh sb="0" eb="8">
      <t>アキチクエイセイシセツ</t>
    </rPh>
    <rPh sb="8" eb="12">
      <t>カンリクミアイ</t>
    </rPh>
    <rPh sb="13" eb="15">
      <t>イッパン</t>
    </rPh>
    <rPh sb="15" eb="17">
      <t>カイケイ</t>
    </rPh>
    <phoneticPr fontId="10"/>
  </si>
  <si>
    <t>安芸地区衛生施設管理組合（安芸地区広域ごみ焼却場事業特別会計）</t>
    <phoneticPr fontId="10"/>
  </si>
  <si>
    <t>広島県海田高等学校財産組合（一般会計）</t>
    <rPh sb="0" eb="3">
      <t>ヒロシマケン</t>
    </rPh>
    <rPh sb="3" eb="5">
      <t>カイタ</t>
    </rPh>
    <rPh sb="5" eb="9">
      <t>コウトウガッコウ</t>
    </rPh>
    <rPh sb="9" eb="13">
      <t>ザイサンクミアイ</t>
    </rPh>
    <rPh sb="14" eb="18">
      <t>イッパンカイケイ</t>
    </rPh>
    <phoneticPr fontId="10"/>
  </si>
  <si>
    <t>一般財団法人筆の里振興事業団</t>
    <rPh sb="0" eb="6">
      <t>イッパンザイダンホウジン</t>
    </rPh>
    <rPh sb="6" eb="7">
      <t>フデ</t>
    </rPh>
    <rPh sb="8" eb="9">
      <t>サト</t>
    </rPh>
    <rPh sb="9" eb="14">
      <t>シンコウジギョウダン</t>
    </rPh>
    <phoneticPr fontId="10"/>
  </si>
  <si>
    <t>-</t>
    <phoneticPr fontId="2"/>
  </si>
  <si>
    <t>広島県水道広域連合企業団（水道事業会計）</t>
    <rPh sb="13" eb="15">
      <t>スイドウ</t>
    </rPh>
    <rPh sb="15" eb="17">
      <t>ジギョウ</t>
    </rPh>
    <rPh sb="17" eb="19">
      <t>カイケイ</t>
    </rPh>
    <phoneticPr fontId="2"/>
  </si>
  <si>
    <t>広島県水道広域連合企業団（工業用水道事業会計）</t>
    <rPh sb="13" eb="15">
      <t>コウギョウ</t>
    </rPh>
    <rPh sb="15" eb="16">
      <t>ヨウ</t>
    </rPh>
    <rPh sb="16" eb="18">
      <t>スイドウ</t>
    </rPh>
    <rPh sb="18" eb="20">
      <t>ジギョウ</t>
    </rPh>
    <rPh sb="20" eb="22">
      <t>カイケイ</t>
    </rPh>
    <phoneticPr fontId="2"/>
  </si>
  <si>
    <t>公共施設等整備基金</t>
    <rPh sb="0" eb="2">
      <t>コウキョウ</t>
    </rPh>
    <rPh sb="2" eb="5">
      <t>シセツトウ</t>
    </rPh>
    <rPh sb="5" eb="7">
      <t>セイビ</t>
    </rPh>
    <rPh sb="7" eb="9">
      <t>キキン</t>
    </rPh>
    <phoneticPr fontId="5"/>
  </si>
  <si>
    <t>筆の里づくり基金</t>
    <rPh sb="0" eb="1">
      <t>フデ</t>
    </rPh>
    <rPh sb="2" eb="3">
      <t>サト</t>
    </rPh>
    <rPh sb="6" eb="8">
      <t>キキン</t>
    </rPh>
    <phoneticPr fontId="2"/>
  </si>
  <si>
    <t>地域福祉基金</t>
    <rPh sb="0" eb="4">
      <t>チイキフクシ</t>
    </rPh>
    <rPh sb="4" eb="6">
      <t>キキン</t>
    </rPh>
    <phoneticPr fontId="2"/>
  </si>
  <si>
    <t>筆の里工房収蔵物等購入基金</t>
    <rPh sb="0" eb="1">
      <t>フデ</t>
    </rPh>
    <rPh sb="2" eb="5">
      <t>サトコウボウ</t>
    </rPh>
    <rPh sb="5" eb="7">
      <t>シュウゾウ</t>
    </rPh>
    <rPh sb="7" eb="8">
      <t>ブツ</t>
    </rPh>
    <rPh sb="8" eb="9">
      <t>トウ</t>
    </rPh>
    <rPh sb="9" eb="11">
      <t>コウニュウ</t>
    </rPh>
    <rPh sb="11" eb="13">
      <t>キキン</t>
    </rPh>
    <phoneticPr fontId="2"/>
  </si>
  <si>
    <t>ふるさと・水と土の保全基金</t>
    <rPh sb="5" eb="6">
      <t>ミズ</t>
    </rPh>
    <rPh sb="7" eb="8">
      <t>ツチ</t>
    </rPh>
    <rPh sb="9" eb="11">
      <t>ホゼン</t>
    </rPh>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</si>
  <si>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</si>
  <si>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</si>
  <si>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</si>
  <si>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</si>
  <si>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</si>
  <si>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</si>
  <si>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</si>
  <si>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</si>
  <si>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</si>
  <si>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将来負担比率は、類似団体内平均値を下回っており、特に令和３年度以降は充当可能財源等が将来負担額を上回ったため算出されていない。
有形固定資産減価償却率は、類似団体内平均値と比べて高い傾向にあり、老朽化対策を行う必要があるが、策定済みの個別施設計画に基づいた施設の維持管理を適切に進めていくとともに、社会環境の変化に適応した施設用途及び規模となるよう検討を進める。</t>
    <phoneticPr fontId="5"/>
  </si>
  <si>
    <t>将来負担比率は、類似団体内平均値を下回っており、特に令和３年度以降は充当可能財源等が将来負担額を上回ったため算出されていない。
実質公債費比率は、令和元年度までは類似団体内平均値を上回っていたものの、令和２年度からは平均値以下となっている。これは、近年地方債の借入利率が減少していることから、元利償還金についても減少傾向にあったことが要因である。令和４年度以降は、平成30年７月豪雨により借り入れた地方債の元金償還が始まり、実質公債費比率が上昇している。今後も上昇していくことが見込まれるため、これまで以上に公債費の適正化に取り組んでいく必要がある。</t>
    <rPh sb="173" eb="175">
      <t>レイワ</t>
    </rPh>
    <rPh sb="176" eb="178">
      <t>ネンド</t>
    </rPh>
    <rPh sb="178" eb="180">
      <t>イコウ</t>
    </rPh>
    <rPh sb="227" eb="229">
      <t>コンゴ</t>
    </rPh>
    <rPh sb="230" eb="232">
      <t>ジョウショウ</t>
    </rPh>
    <rPh sb="239" eb="241">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</si>
</sst>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9B3F6BF-527B-4AA8-91EF-11C7F515245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D824-41EE-97E8-9AA3055423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38570</c:v>
                </c:pt>
                <c:pt idx="1">
                  <c:v>84686</c:v>
                </c:pt>
                <c:pt idx="2">
                  <c:v>47542</c:v>
                </c:pt>
                <c:pt idx="3">
                  <c:v>31287</c:v>
                </c:pt>
                <c:pt idx="4">
                  <c:v>29685</c:v>
                </c:pt>
              </c:numCache>
            </c:numRef>
          </c:val>
          <c:smooth val="0"/>
          <c:extLst>
            <c:ext xmlns:c16="http://schemas.microsoft.com/office/drawing/2014/chart" uri="{C3380CC4-5D6E-409C-BE32-E72D297353CC}">
              <c16:uniqueId val="{00000001-D824-41EE-97E8-9AA3055423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c:v>
                </c:pt>
                <c:pt idx="1">
                  <c:v>1.69</c:v>
                </c:pt>
                <c:pt idx="2">
                  <c:v>7.83</c:v>
                </c:pt>
                <c:pt idx="3">
                  <c:v>5.28</c:v>
                </c:pt>
                <c:pt idx="4">
                  <c:v>2.95</c:v>
                </c:pt>
              </c:numCache>
            </c:numRef>
          </c:val>
          <c:extLst>
            <c:ext xmlns:c16="http://schemas.microsoft.com/office/drawing/2014/chart" uri="{C3380CC4-5D6E-409C-BE32-E72D297353CC}">
              <c16:uniqueId val="{00000000-EE75-42FE-808D-6C3F35ED0D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23.33</c:v>
                </c:pt>
                <c:pt idx="1">
                  <c:v>23.68</c:v>
                </c:pt>
                <c:pt idx="2">
                  <c:v>26.01</c:v>
                </c:pt>
                <c:pt idx="3">
                  <c:v>30.47</c:v>
                </c:pt>
                <c:pt idx="4">
                  <c:v>32.43</c:v>
                </c:pt>
              </c:numCache>
            </c:numRef>
          </c:val>
          <c:extLst>
            <c:ext xmlns:c16="http://schemas.microsoft.com/office/drawing/2014/chart" uri="{C3380CC4-5D6E-409C-BE32-E72D297353CC}">
              <c16:uniqueId val="{00000001-EE75-42FE-808D-6C3F35ED0D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-3.34</c:v>
                </c:pt>
                <c:pt idx="1">
                  <c:v>0.4</c:v>
                </c:pt>
                <c:pt idx="2">
                  <c:v>10.07</c:v>
                </c:pt>
                <c:pt idx="3">
                  <c:v>1.29</c:v>
                </c:pt>
                <c:pt idx="4">
                  <c:v>0.37</c:v>
                </c:pt>
              </c:numCache>
            </c:numRef>
          </c:val>
          <c:smooth val="0"/>
          <c:extLst>
            <c:ext xmlns:c16="http://schemas.microsoft.com/office/drawing/2014/chart" uri="{C3380CC4-5D6E-409C-BE32-E72D297353CC}">
              <c16:uniqueId val="{00000002-EE75-42FE-808D-6C3F35ED0D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18.309999999999999</c:v>
                </c:pt>
                <c:pt idx="2">
                  <c:v>#N/A</c:v>
                </c:pt>
                <c:pt idx="3">
                  <c:v>18.850000000000001</c:v>
                </c:pt>
                <c:pt idx="4">
                  <c:v>#N/A</c:v>
                </c:pt>
                <c:pt idx="5">
                  <c:v>18.760000000000002</c:v>
                </c:pt>
                <c:pt idx="6">
                  <c:v>#N/A</c:v>
                </c:pt>
                <c:pt idx="7">
                  <c:v>19.84</c:v>
                </c:pt>
                <c:pt idx="8">
                  <c:v>0</c:v>
                </c:pt>
                <c:pt idx="9">
                  <c:v>0</c:v>
                </c:pt>
              </c:numCache>
            </c:numRef>
          </c:val>
          <c:extLst>
            <c:ext xmlns:c16="http://schemas.microsoft.com/office/drawing/2014/chart" uri="{C3380CC4-5D6E-409C-BE32-E72D297353CC}">
              <c16:uniqueId val="{00000000-6D52-4E8D-9B98-1CBF5D3EF1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52-4E8D-9B98-1CBF5D3EF1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D52-4E8D-9B98-1CBF5D3EF16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D52-4E8D-9B98-1CBF5D3EF16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D52-4E8D-9B98-1CBF5D3EF16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c:v>
                </c:pt>
                <c:pt idx="2">
                  <c:v>#N/A</c:v>
                </c:pt>
                <c:pt idx="3">
                  <c:v>0.2</c:v>
                </c:pt>
                <c:pt idx="4">
                  <c:v>#N/A</c:v>
                </c:pt>
                <c:pt idx="5">
                  <c:v>0.02</c:v>
                </c:pt>
                <c:pt idx="6">
                  <c:v>#N/A</c:v>
                </c:pt>
                <c:pt idx="7">
                  <c:v>0.33</c:v>
                </c:pt>
                <c:pt idx="8">
                  <c:v>#N/A</c:v>
                </c:pt>
                <c:pt idx="9">
                  <c:v>0.18</c:v>
                </c:pt>
              </c:numCache>
            </c:numRef>
          </c:val>
          <c:extLst>
            <c:ext xmlns:c16="http://schemas.microsoft.com/office/drawing/2014/chart" uri="{C3380CC4-5D6E-409C-BE32-E72D297353CC}">
              <c16:uniqueId val="{00000005-6D52-4E8D-9B98-1CBF5D3EF16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0.94</c:v>
                </c:pt>
                <c:pt idx="2">
                  <c:v>#N/A</c:v>
                </c:pt>
                <c:pt idx="3">
                  <c:v>0.95</c:v>
                </c:pt>
                <c:pt idx="4">
                  <c:v>#N/A</c:v>
                </c:pt>
                <c:pt idx="5">
                  <c:v>0.54</c:v>
                </c:pt>
                <c:pt idx="6">
                  <c:v>#N/A</c:v>
                </c:pt>
                <c:pt idx="7">
                  <c:v>0.65</c:v>
                </c:pt>
                <c:pt idx="8">
                  <c:v>#N/A</c:v>
                </c:pt>
                <c:pt idx="9">
                  <c:v>0.27</c:v>
                </c:pt>
              </c:numCache>
            </c:numRef>
          </c:val>
          <c:extLst>
            <c:ext xmlns:c16="http://schemas.microsoft.com/office/drawing/2014/chart" uri="{C3380CC4-5D6E-409C-BE32-E72D297353CC}">
              <c16:uniqueId val="{00000006-6D52-4E8D-9B98-1CBF5D3EF16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0.84</c:v>
                </c:pt>
                <c:pt idx="2">
                  <c:v>#N/A</c:v>
                </c:pt>
                <c:pt idx="3">
                  <c:v>1.52</c:v>
                </c:pt>
                <c:pt idx="4">
                  <c:v>#N/A</c:v>
                </c:pt>
                <c:pt idx="5">
                  <c:v>1.32</c:v>
                </c:pt>
                <c:pt idx="6">
                  <c:v>#N/A</c:v>
                </c:pt>
                <c:pt idx="7">
                  <c:v>1.98</c:v>
                </c:pt>
                <c:pt idx="8">
                  <c:v>#N/A</c:v>
                </c:pt>
                <c:pt idx="9">
                  <c:v>0.84</c:v>
                </c:pt>
              </c:numCache>
            </c:numRef>
          </c:val>
          <c:extLst>
            <c:ext xmlns:c16="http://schemas.microsoft.com/office/drawing/2014/chart" uri="{C3380CC4-5D6E-409C-BE32-E72D297353CC}">
              <c16:uniqueId val="{00000007-6D52-4E8D-9B98-1CBF5D3EF16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0.56000000000000005</c:v>
                </c:pt>
                <c:pt idx="8">
                  <c:v>#N/A</c:v>
                </c:pt>
                <c:pt idx="9">
                  <c:v>1.42</c:v>
                </c:pt>
              </c:numCache>
            </c:numRef>
          </c:val>
          <c:extLst>
            <c:ext xmlns:c16="http://schemas.microsoft.com/office/drawing/2014/chart" uri="{C3380CC4-5D6E-409C-BE32-E72D297353CC}">
              <c16:uniqueId val="{00000008-6D52-4E8D-9B98-1CBF5D3EF1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2.69</c:v>
                </c:pt>
                <c:pt idx="2">
                  <c:v>#N/A</c:v>
                </c:pt>
                <c:pt idx="3">
                  <c:v>1.69</c:v>
                </c:pt>
                <c:pt idx="4">
                  <c:v>#N/A</c:v>
                </c:pt>
                <c:pt idx="5">
                  <c:v>7.83</c:v>
                </c:pt>
                <c:pt idx="6">
                  <c:v>#N/A</c:v>
                </c:pt>
                <c:pt idx="7">
                  <c:v>5.27</c:v>
                </c:pt>
                <c:pt idx="8">
                  <c:v>#N/A</c:v>
                </c:pt>
                <c:pt idx="9">
                  <c:v>2.95</c:v>
                </c:pt>
              </c:numCache>
            </c:numRef>
          </c:val>
          <c:extLst>
            <c:ext xmlns:c16="http://schemas.microsoft.com/office/drawing/2014/chart" uri="{C3380CC4-5D6E-409C-BE32-E72D297353CC}">
              <c16:uniqueId val="{00000009-6D52-4E8D-9B98-1CBF5D3EF1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635</c:v>
                </c:pt>
                <c:pt idx="5">
                  <c:v>640</c:v>
                </c:pt>
                <c:pt idx="8">
                  <c:v>642</c:v>
                </c:pt>
                <c:pt idx="11">
                  <c:v>649</c:v>
                </c:pt>
                <c:pt idx="14">
                  <c:v>658</c:v>
                </c:pt>
              </c:numCache>
            </c:numRef>
          </c:val>
          <c:extLst>
            <c:ext xmlns:c16="http://schemas.microsoft.com/office/drawing/2014/chart" uri="{C3380CC4-5D6E-409C-BE32-E72D297353CC}">
              <c16:uniqueId val="{00000000-1612-4DEA-B18B-8FC5BA0C16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12-4DEA-B18B-8FC5BA0C16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12-4DEA-B18B-8FC5BA0C16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23</c:v>
                </c:pt>
                <c:pt idx="6">
                  <c:v>33</c:v>
                </c:pt>
                <c:pt idx="9">
                  <c:v>33</c:v>
                </c:pt>
                <c:pt idx="12">
                  <c:v>33</c:v>
                </c:pt>
              </c:numCache>
            </c:numRef>
          </c:val>
          <c:extLst>
            <c:ext xmlns:c16="http://schemas.microsoft.com/office/drawing/2014/chart" uri="{C3380CC4-5D6E-409C-BE32-E72D297353CC}">
              <c16:uniqueId val="{00000003-1612-4DEA-B18B-8FC5BA0C16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304</c:v>
                </c:pt>
                <c:pt idx="3">
                  <c:v>260</c:v>
                </c:pt>
                <c:pt idx="6">
                  <c:v>269</c:v>
                </c:pt>
                <c:pt idx="9">
                  <c:v>278</c:v>
                </c:pt>
                <c:pt idx="12">
                  <c:v>191</c:v>
                </c:pt>
              </c:numCache>
            </c:numRef>
          </c:val>
          <c:extLst>
            <c:ext xmlns:c16="http://schemas.microsoft.com/office/drawing/2014/chart" uri="{C3380CC4-5D6E-409C-BE32-E72D297353CC}">
              <c16:uniqueId val="{00000004-1612-4DEA-B18B-8FC5BA0C16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12-4DEA-B18B-8FC5BA0C16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12-4DEA-B18B-8FC5BA0C16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646</c:v>
                </c:pt>
                <c:pt idx="3">
                  <c:v>601</c:v>
                </c:pt>
                <c:pt idx="6">
                  <c:v>642</c:v>
                </c:pt>
                <c:pt idx="9">
                  <c:v>721</c:v>
                </c:pt>
                <c:pt idx="12">
                  <c:v>763</c:v>
                </c:pt>
              </c:numCache>
            </c:numRef>
          </c:val>
          <c:extLst>
            <c:ext xmlns:c16="http://schemas.microsoft.com/office/drawing/2014/chart" uri="{C3380CC4-5D6E-409C-BE32-E72D297353CC}">
              <c16:uniqueId val="{00000007-1612-4DEA-B18B-8FC5BA0C16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318</c:v>
                </c:pt>
                <c:pt idx="2">
                  <c:v>#N/A</c:v>
                </c:pt>
                <c:pt idx="3">
                  <c:v>#N/A</c:v>
                </c:pt>
                <c:pt idx="4">
                  <c:v>244</c:v>
                </c:pt>
                <c:pt idx="5">
                  <c:v>#N/A</c:v>
                </c:pt>
                <c:pt idx="6">
                  <c:v>#N/A</c:v>
                </c:pt>
                <c:pt idx="7">
                  <c:v>302</c:v>
                </c:pt>
                <c:pt idx="8">
                  <c:v>#N/A</c:v>
                </c:pt>
                <c:pt idx="9">
                  <c:v>#N/A</c:v>
                </c:pt>
                <c:pt idx="10">
                  <c:v>383</c:v>
                </c:pt>
                <c:pt idx="11">
                  <c:v>#N/A</c:v>
                </c:pt>
                <c:pt idx="12">
                  <c:v>#N/A</c:v>
                </c:pt>
                <c:pt idx="13">
                  <c:v>329</c:v>
                </c:pt>
                <c:pt idx="14">
                  <c:v>#N/A</c:v>
                </c:pt>
              </c:numCache>
            </c:numRef>
          </c:val>
          <c:smooth val="0"/>
          <c:extLst>
            <c:ext xmlns:c16="http://schemas.microsoft.com/office/drawing/2014/chart" uri="{C3380CC4-5D6E-409C-BE32-E72D297353CC}">
              <c16:uniqueId val="{00000008-1612-4DEA-B18B-8FC5BA0C16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8544</c:v>
                </c:pt>
                <c:pt idx="5">
                  <c:v>8537</c:v>
                </c:pt>
                <c:pt idx="8">
                  <c:v>8488</c:v>
                </c:pt>
                <c:pt idx="11">
                  <c:v>8275</c:v>
                </c:pt>
                <c:pt idx="14">
                  <c:v>7867</c:v>
                </c:pt>
              </c:numCache>
            </c:numRef>
          </c:val>
          <c:extLst>
            <c:ext xmlns:c16="http://schemas.microsoft.com/office/drawing/2014/chart" uri="{C3380CC4-5D6E-409C-BE32-E72D297353CC}">
              <c16:uniqueId val="{00000000-C715-4156-96D7-67277057C6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715-4156-96D7-67277057C6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3200</c:v>
                </c:pt>
                <c:pt idx="5">
                  <c:v>3426</c:v>
                </c:pt>
                <c:pt idx="8">
                  <c:v>3960</c:v>
                </c:pt>
                <c:pt idx="11">
                  <c:v>4325</c:v>
                </c:pt>
                <c:pt idx="14">
                  <c:v>4597</c:v>
                </c:pt>
              </c:numCache>
            </c:numRef>
          </c:val>
          <c:extLst>
            <c:ext xmlns:c16="http://schemas.microsoft.com/office/drawing/2014/chart" uri="{C3380CC4-5D6E-409C-BE32-E72D297353CC}">
              <c16:uniqueId val="{00000002-C715-4156-96D7-67277057C6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15-4156-96D7-67277057C6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15-4156-96D7-67277057C6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15-4156-96D7-67277057C6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844</c:v>
                </c:pt>
                <c:pt idx="3">
                  <c:v>836</c:v>
                </c:pt>
                <c:pt idx="6">
                  <c:v>800</c:v>
                </c:pt>
                <c:pt idx="9">
                  <c:v>813</c:v>
                </c:pt>
                <c:pt idx="12">
                  <c:v>903</c:v>
                </c:pt>
              </c:numCache>
            </c:numRef>
          </c:val>
          <c:extLst>
            <c:ext xmlns:c16="http://schemas.microsoft.com/office/drawing/2014/chart" uri="{C3380CC4-5D6E-409C-BE32-E72D297353CC}">
              <c16:uniqueId val="{00000006-C715-4156-96D7-67277057C6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387</c:v>
                </c:pt>
                <c:pt idx="3">
                  <c:v>365</c:v>
                </c:pt>
                <c:pt idx="6">
                  <c:v>364</c:v>
                </c:pt>
                <c:pt idx="9">
                  <c:v>332</c:v>
                </c:pt>
                <c:pt idx="12">
                  <c:v>300</c:v>
                </c:pt>
              </c:numCache>
            </c:numRef>
          </c:val>
          <c:extLst>
            <c:ext xmlns:c16="http://schemas.microsoft.com/office/drawing/2014/chart" uri="{C3380CC4-5D6E-409C-BE32-E72D297353CC}">
              <c16:uniqueId val="{00000007-C715-4156-96D7-67277057C6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3508</c:v>
                </c:pt>
                <c:pt idx="3">
                  <c:v>3190</c:v>
                </c:pt>
                <c:pt idx="6">
                  <c:v>2867</c:v>
                </c:pt>
                <c:pt idx="9">
                  <c:v>2658</c:v>
                </c:pt>
                <c:pt idx="12">
                  <c:v>2363</c:v>
                </c:pt>
              </c:numCache>
            </c:numRef>
          </c:val>
          <c:extLst>
            <c:ext xmlns:c16="http://schemas.microsoft.com/office/drawing/2014/chart" uri="{C3380CC4-5D6E-409C-BE32-E72D297353CC}">
              <c16:uniqueId val="{00000008-C715-4156-96D7-67277057C6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715-4156-96D7-67277057C6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7368</c:v>
                </c:pt>
                <c:pt idx="3">
                  <c:v>8268</c:v>
                </c:pt>
                <c:pt idx="6">
                  <c:v>8395</c:v>
                </c:pt>
                <c:pt idx="9">
                  <c:v>8107</c:v>
                </c:pt>
                <c:pt idx="12">
                  <c:v>7722</c:v>
                </c:pt>
              </c:numCache>
            </c:numRef>
          </c:val>
          <c:extLst>
            <c:ext xmlns:c16="http://schemas.microsoft.com/office/drawing/2014/chart" uri="{C3380CC4-5D6E-409C-BE32-E72D297353CC}">
              <c16:uniqueId val="{0000000A-C715-4156-96D7-67277057C6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363</c:v>
                </c:pt>
                <c:pt idx="2">
                  <c:v>#N/A</c:v>
                </c:pt>
                <c:pt idx="3">
                  <c:v>#N/A</c:v>
                </c:pt>
                <c:pt idx="4">
                  <c:v>696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715-4156-96D7-67277057C6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1527</c:v>
                </c:pt>
                <c:pt idx="1">
                  <c:v>1757</c:v>
                </c:pt>
                <c:pt idx="2">
                  <c:v>1909</c:v>
                </c:pt>
              </c:numCache>
            </c:numRef>
          </c:val>
          <c:extLst>
            <c:ext xmlns:c16="http://schemas.microsoft.com/office/drawing/2014/chart" uri="{C3380CC4-5D6E-409C-BE32-E72D297353CC}">
              <c16:uniqueId val="{00000000-05A4-47A1-84B5-ED358F8274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43</c:v>
                </c:pt>
                <c:pt idx="1">
                  <c:v>43</c:v>
                </c:pt>
                <c:pt idx="2">
                  <c:v>69</c:v>
                </c:pt>
              </c:numCache>
            </c:numRef>
          </c:val>
          <c:extLst>
            <c:ext xmlns:c16="http://schemas.microsoft.com/office/drawing/2014/chart" uri="{C3380CC4-5D6E-409C-BE32-E72D297353CC}">
              <c16:uniqueId val="{00000001-05A4-47A1-84B5-ED358F8274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1050</c:v>
                </c:pt>
                <c:pt idx="1">
                  <c:v>1104</c:v>
                </c:pt>
                <c:pt idx="2">
                  <c:v>1154</c:v>
                </c:pt>
              </c:numCache>
            </c:numRef>
          </c:val>
          <c:extLst>
            <c:ext xmlns:c16="http://schemas.microsoft.com/office/drawing/2014/chart" uri="{C3380CC4-5D6E-409C-BE32-E72D297353CC}">
              <c16:uniqueId val="{00000002-05A4-47A1-84B5-ED358F8274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{DB385EFC-AADB-488A-954D-A840253C92CD}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22C-44D5-917A-A332CE7517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{F9312018-B794-447B-A532-ECEE5BEC2B23}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2C-44D5-917A-A332CE7517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{7EF9A96D-9379-4906-956C-0112BD71B4EB}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2C-44D5-917A-A332CE7517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{E39732BE-EC63-4247-A211-24A99C191B1B}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2C-44D5-917A-A332CE7517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{A7B2489C-DAA8-4465-91AA-9F1167F00C4B}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2C-44D5-917A-A332CE751766}"/>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{A376571D-C932-49FF-8B26-617E7ACFCA41}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22C-44D5-917A-A332CE75176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{5908A678-C15F-4978-841E-0B55AA2752EA}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22C-44D5-917A-A332CE75176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{4A3036D3-3E82-4ECE-A073-9A405E5565BF}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22C-44D5-917A-A332CE75176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{E442F726-D0E0-4600-9132-480F60266811}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22C-44D5-917A-A332CE7517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73.7</c:v>
                </c:pt>
                <c:pt idx="8">
                  <c:v>73.599999999999994</c:v>
                </c:pt>
                <c:pt idx="16">
                  <c:v>73.2</c:v>
                </c:pt>
                <c:pt idx="24">
                  <c:v>74.3</c:v>
                </c:pt>
                <c:pt idx="32">
                  <c:v>75.599999999999994</c:v>
                </c:pt>
              </c:numCache>
            </c:numRef>
          </c:xVal>
          <c:yVal>
            <c:numRef>
              <c:f>公会計指標分析・財政指標組合せ分析表!$BP$51:$DC$51</c:f>
              <c:numCache>
                <c:formatCode>#,##0.0;"▲ "#,##0.0</c:formatCode>
                <c:ptCount val="40"/>
                <c:pt idx="0">
                  <c:v>7.8</c:v>
                </c:pt>
                <c:pt idx="8">
                  <c:v>14.3</c:v>
                </c:pt>
              </c:numCache>
            </c:numRef>
          </c:yVal>
          <c:smooth val="0"/>
          <c:extLst>
            <c:ext xmlns:c16="http://schemas.microsoft.com/office/drawing/2014/chart" uri="{C3380CC4-5D6E-409C-BE32-E72D297353CC}">
              <c16:uniqueId val="{00000009-022C-44D5-917A-A332CE7517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{6EAD71D5-7064-41FF-A546-390D14848F3F}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22C-44D5-917A-A332CE7517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{11E40D28-99EB-4DE8-B993-55B48F4023B4}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2C-44D5-917A-A332CE7517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{28EE9945-9FE0-4147-8A2D-335D1D865FBF}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2C-44D5-917A-A332CE7517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{54578C3C-0BB3-45BD-843F-C71B17FFA6FA}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2C-44D5-917A-A332CE7517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{3404351E-701E-48BA-8D5A-3155BD130241}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2C-44D5-917A-A332CE751766}"/>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{221ACDD3-9911-4CE7-BCB4-6BF3F50A7A85}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22C-44D5-917A-A332CE751766}"/>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{C8E955C1-B9E7-4477-BA9D-E2BB2B379FE4}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22C-44D5-917A-A332CE751766}"/>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{2A70214F-C45E-464B-88C7-1AE8D38E8565}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22C-44D5-917A-A332CE751766}"/>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{AAC75490-3C98-4FE6-9A01-03C2E6884C4D}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22C-44D5-917A-A332CE7517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022C-44D5-917A-A332CE751766}"/>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{82592305-75E1-4802-BCA9-A9439A90372F}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786-49C5-A3EE-98BF623936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{18A7FF7F-E7E5-4504-B0FB-23F2F4B91608}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86-49C5-A3EE-98BF623936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{2130B0AC-4A8E-4778-83A5-4558F1557635}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86-49C5-A3EE-98BF623936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{3A3ECCA6-DA57-41A9-BC24-ADCC84ECF21B}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86-49C5-A3EE-98BF623936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{AE81CDAD-C0D7-468D-A78F-D72E29AA98C0}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86-49C5-A3EE-98BF623936A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{3F8684E5-E94A-47A2-8151-F4D48B4498D7}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786-49C5-A3EE-98BF623936A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{D0900BCC-8053-47CB-B5A0-2C7059873A61}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786-49C5-A3EE-98BF623936A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{DB4A57E8-FEF1-43FC-A426-2ED06E95DAF9}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786-49C5-A3EE-98BF623936A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{A4F0FA3C-B703-41E7-B5E7-6546605DDC86}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786-49C5-A3EE-98BF623936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6.3</c:v>
                </c:pt>
                <c:pt idx="16">
                  <c:v>5.8</c:v>
                </c:pt>
                <c:pt idx="24">
                  <c:v>6</c:v>
                </c:pt>
                <c:pt idx="32">
                  <c:v>6.5</c:v>
                </c:pt>
              </c:numCache>
            </c:numRef>
          </c:xVal>
          <c:yVal>
            <c:numRef>
              <c:f>公会計指標分析・財政指標組合せ分析表!$BP$73:$DC$73</c:f>
              <c:numCache>
                <c:formatCode>#,##0.0;"▲ "#,##0.0</c:formatCode>
                <c:ptCount val="40"/>
                <c:pt idx="0">
                  <c:v>7.8</c:v>
                </c:pt>
                <c:pt idx="8">
                  <c:v>14.3</c:v>
                </c:pt>
              </c:numCache>
            </c:numRef>
          </c:yVal>
          <c:smooth val="0"/>
          <c:extLst>
            <c:ext xmlns:c16="http://schemas.microsoft.com/office/drawing/2014/chart" uri="{C3380CC4-5D6E-409C-BE32-E72D297353CC}">
              <c16:uniqueId val="{00000009-E786-49C5-A3EE-98BF623936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{26F98DF7-0FBB-44A6-9241-16A021C3037D}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786-49C5-A3EE-98BF623936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{CA79476D-D05A-4FE7-ACE9-F3D59D03A09E}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86-49C5-A3EE-98BF623936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{CD0FA784-3058-422F-B9AE-570686B82594}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86-49C5-A3EE-98BF623936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{A0E52D65-8BF7-402D-A7D5-1E1B34991DED}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86-49C5-A3EE-98BF623936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{611769DC-95E3-4C29-9D5B-D624494F3D84}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86-49C5-A3EE-98BF623936A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{34982F33-062E-4F64-8C69-2C37482BB499}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786-49C5-A3EE-98BF623936A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{EC0414AA-0D79-40C1-9899-D5FD484AFD08}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786-49C5-A3EE-98BF623936A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{C6E7AEC9-0F40-4BED-95CE-5ECBC5F82381}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786-49C5-A3EE-98BF623936A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{C7CC98AF-6940-462C-B343-FAA8606FE839}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786-49C5-A3EE-98BF623936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E786-49C5-A3EE-98BF623936A5}"/>
            </c:ext>
          </c:extLst>
        </c:ser>
        <c:dLbls>
          <c:showLegendKey val="0"/>
          <c:showVal val="1"/>
          <c:showCatName val="0"/>
          <c:showSerName val="0"/>
          <c:showPercent val="0"/>
          <c:showBubbleSize val="0"/>
        </c:dLbls>
        <c:axId val="84219776"/>
        <c:axId val="84234240"/>
      </c:scatterChart>
      <c:valAx>
        <c:axId val="84219776"/>
        <c:scaling>
          <c:orientation val="maxMin"/>
          <c:max val="7"/>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「元利償還金」については、大規模事業の償還終了により減少していたが、令和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年７月豪雨災害関連事業の元利償還が開始とな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、大幅に増加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「算入公債費等」は、交付税措置の有利な地方債のみを借入していることから、伸び率は抑えられている。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満期一括償還地方債の償還の財源としての積立は行っていない。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「地方債現在残高」は、平成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年７月豪雨に係る災害復旧事業や災害関連事業により令和３年度まで増加していたが、令和４</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年度は臨時財政対策債の減額</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により地方債残高も減少している。今後も適切な事業規模で事業を実施し、計画的な地方債発行に努める。</a:t>
          </a:r>
          <a:endParaRPr lang="ja-JP" altLang="ja-JP" sz="1400">
            <a:effectLst/>
          </a:endParaRPr>
        </a:p>
        <a:p>
          <a:r>
            <a:rPr kumimoji="1" lang="ja-JP" altLang="ja-JP" sz="1100">
              <a:solidFill>
                <a:schemeClr val="dk1"/>
              </a:solidFill>
              <a:effectLst/>
              <a:latin typeface="+mn-lt"/>
              <a:ea typeface="+mn-ea"/>
              <a:cs typeface="+mn-cs"/>
            </a:rPr>
            <a:t>　「公営企業債等繰入見込額」は、下水道事業のみとなっており、計画的な事業実施により地方債残高が減少しているが、老朽化した管渠更新等が当初の計画から遅れていることもあり、財政状況</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鑑</a:t>
          </a:r>
          <a:r>
            <a:rPr kumimoji="1" lang="ja-JP" altLang="ja-JP" sz="1100">
              <a:solidFill>
                <a:schemeClr val="dk1"/>
              </a:solidFill>
              <a:effectLst/>
              <a:latin typeface="+mn-lt"/>
              <a:ea typeface="+mn-ea"/>
              <a:cs typeface="+mn-cs"/>
            </a:rPr>
            <a:t>みながら、計画的に事業を実施していく必要がある。</a:t>
          </a:r>
          <a:endParaRPr lang="ja-JP" altLang="ja-JP" sz="1400">
            <a:effectLst/>
          </a:endParaRPr>
        </a:p>
        <a:p>
          <a:r>
            <a:rPr kumimoji="1" lang="ja-JP" altLang="ja-JP" sz="1100">
              <a:solidFill>
                <a:schemeClr val="dk1"/>
              </a:solidFill>
              <a:effectLst/>
              <a:latin typeface="+mn-lt"/>
              <a:ea typeface="+mn-ea"/>
              <a:cs typeface="+mn-cs"/>
            </a:rPr>
            <a:t>　「充当可能基金」は、平成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年７月豪雨の影響により令和元年度の</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億円まで減少したが、その後は利用見込みのない財産の売却や、実質単年度収支の黒字化により増加している。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広島県熊野町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令和２年度以降財政調整基金からの繰入額なしでの財政運営ができたこと、遊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休町有地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の売却やふるさと納税により得た収入を基金に積み立てたことにより増額した。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による税収の減や高齢化による社会保障関連経費の増加、公共施設の老朽化による修繕や維持管理経費などの一般財源負担の増加が見込まれるが、事業の見直しなどによる効率的な行政運営や公共施設適正管理計画に基づいた計画的な施設管理により、事業費を抑制することで、基金の取り崩しを抑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公共施設等整備基金：公共施設等の整備を目的とする事業の効率的な推進を図るもの。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筆の里づくり基金：筆の里づくりの資金に充てるもの。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地域福祉基金：高齢者保健福祉の増進を図り、高齢者保健福祉施策を推進する経費の財源に充てるもの。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コーポラス熊野における使用料収入の余剰額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を積立したことにより増額となった。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筆の里づくり基金：小学校低学年書道科指導事業、筆づくり体験事業などに充当をしたが、ふるさと納税の一部を積立てたことにより増額となった。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地域福祉基金：高齢者等交通弱者の移動手段の確保を目的とした「おでかけ号」の運行経費に充当した。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公共施設等整備基金：老朽施設の改修等の大規模事業により減少が見込まれるため、遊休公有財産の売却等により積立財源の確保に努める。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筆の里づくり基金：筆文化継承に資する事業や書写教育等の振興に関する事業へ活用する見込みのため、ふるさと納税等により積立財源の確保に努める。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年７月豪雨の影響により大きく減少していたが、事業の精査による経常経費の減少や、普通交付税の増加などにより、令和２年度から繰入額なしでの財政運営ができたことから基金残高も増加となった。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人口減による税収の減や高齢化による社会保障関連経費の増加により、一般財源負担の増加が見込まれるが、事業の見直しなどにより効率的な行政運営をすることで、財政調整基金の取り崩しを抑える。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交付税の追加交付によって、措置された令和６・７年度における、臨時財政対策債の償還基金費を、積み立てたため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満期一括償還地方債の償還の財源としての積立は行っておらず、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計画的に積立てる予定は無いが、積立て分については地方債償還に充てていく。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E7EA5C5-C162-472E-BB27-A5A892E282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D3D3370-79CE-4E3F-85A8-B03623D14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6EBC3C99-10DC-4A64-8DBB-DD4F6553AB83}"/>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7E07C5D3-43D9-4984-9AB0-1E97C1A93AE8}"/>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3EBD387A-CB44-47EE-884F-0B86F5AB7C5F}"/>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4375D699-E97B-4AB3-B5D1-316F402B68C9}"/>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A3871C4D-D264-4F2C-B849-232795C03D41}"/>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E6EB334-15C5-42EA-B15D-686CDB040872}"/>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66A27062-EC53-4321-919F-DBBDB88E159C}"/>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C413F023-3468-45BD-AD6F-E7578416CF6E}"/>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83707572-1D91-43F0-893D-CEC75C2C3E46}"/>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6CF56E40-9249-4EE1-ABE4-47F2732FCE67}"/>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B34BB6B5-0DA0-43A6-A51E-23E4631C0082}"/>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530F7925-B251-4B2A-9DA0-6924BB3D153D}"/>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5780C638-56E8-47F5-A1AE-A5C717B99D5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37253D4-B270-44B7-8467-11529AB9BB1F}"/>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4EA37EDD-26D1-4CE0-AE04-93B5FD503E1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FE2285E4-F07B-464F-9375-8E1CC8F6342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23,542
23,278
33.76
10,364,706
10,186,218
173,921
5,886,203
7,722,022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2301FF97-819E-4DA1-A34A-38FD96A13E63}"/>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F91D6FC8-BAC1-430C-A92E-9A63AE75505C}"/>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734B5F80-8E9B-4A06-B689-2B4B2C1963E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14070668-3C6E-4914-91DE-3034EED63C6B}"/>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197DE8FD-4F63-47B1-B3DB-10900DFB59A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845F5B3D-5D13-4939-8F0C-C7BA705B4D78}"/>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B0144C96-8214-40CD-AC6C-0B1F0AE395AC}"/>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51D9608F-8018-46C0-8D00-9DB8A9F3276F}"/>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A2A02B6E-919A-45EF-B0D8-5EAF6DEFC879}"/>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E2985D28-77D7-4EF5-80E4-09DB42313CD6}"/>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AC291B3-1226-4DE7-A179-C128C9D68C3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A8F8C399-99E3-4F98-B598-D8E9F0FCD13A}"/>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92D76037-D11B-42A7-8535-088EB1F179B4}"/>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4DFDF183-0C33-4065-AD4C-9E08F5CE36FE}"/>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CBF44CBB-3538-44AD-B8F5-9723850D3BAA}"/>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7E8E0502-36C5-4216-9872-975361539886}"/>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749A4F26-2653-4C48-B59E-833B7846D327}"/>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3134E5DD-1977-4D32-9052-67779DE20117}"/>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B57D2E10-0FFA-45BA-925E-6BD6BC97C595}"/>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D75A59B-C9EB-40A8-B31F-9D49D65E487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3F6D0F1E-E7F3-41BA-9CD6-DB6D8BCB657F}"/>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6B25461-CD84-4DF7-B65B-8E5434B038BB}"/>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F8EC04CA-8580-41E9-A10D-17DC659E2682}"/>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F8C18DAA-F648-430B-A816-83C6AA04B85E}"/>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9E0B19DA-90C1-4914-8533-345D02F02C14}"/>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5924A751-91A9-4B1C-9008-0D8F980B8C21}"/>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329DA1A4-1C18-4BF1-9095-E873146B7EC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E1248E64-8690-418E-A260-43B9CAD30C82}"/>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CD3617D6-EE35-41DC-837D-2894CACB91BD}"/>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DE2EFCC7-3F32-4B1D-8697-8B6275C9F631}"/>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BED4C92C-A031-405B-9A5D-E1BC3F166476}"/>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76680780-8985-4C20-938B-0F1CED998EB2}"/>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12694B8-D96A-4439-868A-FD4F1BE7B2F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4EFCD6-A7C7-4595-8527-BB962FEC0B94}"/>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655DEA9-BC55-4BF2-B465-B03D40FA11E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それまでの１万人未満の人口から、２万５千人へ急激に増加したことで、同時期に整備した公共施設が多く、類似団体と比較しても高い数値となっている。今後は、策定済みの個別施設計画に基づいた施設の維持管理を適切に進めていくとともに、社会環境の変化に適応した施設用途及び規模となるよう検討を進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A64CBE67-298C-40CD-B04D-B50BA694C8C3}"/>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AAA02C3D-121A-4C4A-B67E-9094BE5CFCBD}"/>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425A15FC-F070-4D3A-A0C8-FDD85AD115E7}"/>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D404ECF0-49C8-466E-9D72-60C50DD8185D}"/>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41345594-2B23-4A5B-B258-ABB70589577D}"/>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C7898F59-E271-4939-8A08-3574DD38E945}"/>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6C228750-37F3-4223-A6F7-F1AA40DBAEA3}"/>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235DCFCC-77B6-4245-9BDD-6D81EF5B2496}"/>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D1618DED-1EA8-4153-8FB4-97360B483199}"/>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913D0B77-5BA1-4D93-8C53-38A5095495A6}"/>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FC772523-A521-4E98-9033-E4BD7F86FE79}"/>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8B381620-D106-461A-9E15-FC8392344F32}"/>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AB704D64-DF4A-4307-A840-49A353B2785C}"/>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6F2249C0-CC70-4B92-8ADF-EAD4EF814E01}"/>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8262990D-E3C7-4F3F-BC28-06B211AA6069}"/>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659F2F29-D300-4EC0-8F7E-A495C1A44E78}"/>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1" name="直線コネクタ 70">
          <a:extLst>
            <a:ext uri="{FF2B5EF4-FFF2-40B4-BE49-F238E27FC236}">
              <a16:creationId xmlns:a16="http://schemas.microsoft.com/office/drawing/2014/main" id="{F0369075-B2F4-4995-96CE-44ED7F9FDEAD}"/>
            </a:ext>
          </a:extLst>
        </xdr:cNvPr>
        <xdr:cNvCxnSpPr/>
      </xdr:nvCxnSpPr>
      <xdr:spPr>
        <a:xfrm flipV="1">
          <a:off x="4206240" y="517948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2" name="有形固定資産減価償却率最小値テキスト">
          <a:extLst>
            <a:ext uri="{FF2B5EF4-FFF2-40B4-BE49-F238E27FC236}">
              <a16:creationId xmlns:a16="http://schemas.microsoft.com/office/drawing/2014/main" id="{6C9735F1-D1FB-458D-BDFB-E9329B7ED7B3}"/>
            </a:ext>
          </a:extLst>
        </xdr:cNvPr>
        <xdr:cNvSpPr txBox="1"/>
      </xdr:nvSpPr>
      <xdr:spPr>
        <a:xfrm>
          <a:off x="4258945" y="66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3" name="直線コネクタ 72">
          <a:extLst>
            <a:ext uri="{FF2B5EF4-FFF2-40B4-BE49-F238E27FC236}">
              <a16:creationId xmlns:a16="http://schemas.microsoft.com/office/drawing/2014/main" id="{445A5920-AA13-412B-926D-ED016940F562}"/>
            </a:ext>
          </a:extLst>
        </xdr:cNvPr>
        <xdr:cNvCxnSpPr/>
      </xdr:nvCxnSpPr>
      <xdr:spPr>
        <a:xfrm>
          <a:off x="4119245" y="668887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4" name="有形固定資産減価償却率最大値テキスト">
          <a:extLst>
            <a:ext uri="{FF2B5EF4-FFF2-40B4-BE49-F238E27FC236}">
              <a16:creationId xmlns:a16="http://schemas.microsoft.com/office/drawing/2014/main" id="{0504F364-B43D-4AA6-8C34-F1DEB061C66D}"/>
            </a:ext>
          </a:extLst>
        </xdr:cNvPr>
        <xdr:cNvSpPr txBox="1"/>
      </xdr:nvSpPr>
      <xdr:spPr>
        <a:xfrm>
          <a:off x="4258945" y="496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5" name="直線コネクタ 74">
          <a:extLst>
            <a:ext uri="{FF2B5EF4-FFF2-40B4-BE49-F238E27FC236}">
              <a16:creationId xmlns:a16="http://schemas.microsoft.com/office/drawing/2014/main" id="{8C940AD7-F02B-4C53-AB45-08DDCA46C36E}"/>
            </a:ext>
          </a:extLst>
        </xdr:cNvPr>
        <xdr:cNvCxnSpPr/>
      </xdr:nvCxnSpPr>
      <xdr:spPr>
        <a:xfrm>
          <a:off x="4119245" y="51794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6" name="有形固定資産減価償却率平均値テキスト">
          <a:extLst>
            <a:ext uri="{FF2B5EF4-FFF2-40B4-BE49-F238E27FC236}">
              <a16:creationId xmlns:a16="http://schemas.microsoft.com/office/drawing/2014/main" id="{963E4F47-8022-4F14-8D91-15AFF599DD92}"/>
            </a:ext>
          </a:extLst>
        </xdr:cNvPr>
        <xdr:cNvSpPr txBox="1"/>
      </xdr:nvSpPr>
      <xdr:spPr>
        <a:xfrm>
          <a:off x="4258945" y="5842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7" name="フローチャート: 判断 76">
          <a:extLst>
            <a:ext uri="{FF2B5EF4-FFF2-40B4-BE49-F238E27FC236}">
              <a16:creationId xmlns:a16="http://schemas.microsoft.com/office/drawing/2014/main" id="{0A92D415-BFD7-4E1B-A1C7-D5995E191ECE}"/>
            </a:ext>
          </a:extLst>
        </xdr:cNvPr>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8" name="フローチャート: 判断 77">
          <a:extLst>
            <a:ext uri="{FF2B5EF4-FFF2-40B4-BE49-F238E27FC236}">
              <a16:creationId xmlns:a16="http://schemas.microsoft.com/office/drawing/2014/main" id="{AAB07A15-9AEA-42EE-8849-862947621AF3}"/>
            </a:ext>
          </a:extLst>
        </xdr:cNvPr>
        <xdr:cNvSpPr/>
      </xdr:nvSpPr>
      <xdr:spPr>
        <a:xfrm>
          <a:off x="3537585" y="595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9" name="フローチャート: 判断 78">
          <a:extLst>
            <a:ext uri="{FF2B5EF4-FFF2-40B4-BE49-F238E27FC236}">
              <a16:creationId xmlns:a16="http://schemas.microsoft.com/office/drawing/2014/main" id="{0DB4C4B5-D303-4EE7-972A-6E282F247F60}"/>
            </a:ext>
          </a:extLst>
        </xdr:cNvPr>
        <xdr:cNvSpPr/>
      </xdr:nvSpPr>
      <xdr:spPr>
        <a:xfrm>
          <a:off x="286702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0" name="フローチャート: 判断 79">
          <a:extLst>
            <a:ext uri="{FF2B5EF4-FFF2-40B4-BE49-F238E27FC236}">
              <a16:creationId xmlns:a16="http://schemas.microsoft.com/office/drawing/2014/main" id="{837ABE17-E9B5-4FD3-AA98-7E2678D6FE23}"/>
            </a:ext>
          </a:extLst>
        </xdr:cNvPr>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1" name="フローチャート: 判断 80">
          <a:extLst>
            <a:ext uri="{FF2B5EF4-FFF2-40B4-BE49-F238E27FC236}">
              <a16:creationId xmlns:a16="http://schemas.microsoft.com/office/drawing/2014/main" id="{705E9D00-C210-4ACA-BB9F-6FDF10D6A28C}"/>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92ED686-92A8-40C9-AB56-FEEA647113F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89D6D3A6-91E2-4717-A89F-B961D274DEF1}"/>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957F22C-31D2-4DBB-AAE8-A0005FE3E47D}"/>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D8BC685-5B73-49A3-B795-2AEA31D5E99B}"/>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1BA038A-6AD5-4D77-A4A0-61499EF95EC4}"/>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113665</xdr:rowOff>
    </xdr:from>
    <xdr:to>
      <xdr:col>23</xdr:col>
      <xdr:colOff>136525</xdr:colOff>
      <xdr:row>34</xdr:row>
      <xdr:rowOff>43815</xdr:rowOff>
    </xdr:to>
    <xdr:sp macro="" textlink="">
      <xdr:nvSpPr>
        <xdr:cNvPr id="87" name="楕円 86">
          <a:extLst>
            <a:ext uri="{FF2B5EF4-FFF2-40B4-BE49-F238E27FC236}">
              <a16:creationId xmlns:a16="http://schemas.microsoft.com/office/drawing/2014/main" id="{591577DC-AEF9-42D6-9973-BBB8AEA12AF1}"/>
            </a:ext>
          </a:extLst>
        </xdr:cNvPr>
        <xdr:cNvSpPr/>
      </xdr:nvSpPr>
      <xdr:spPr>
        <a:xfrm>
          <a:off x="4157345" y="6415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92092</xdr:rowOff>
    </xdr:from>
    <xdr:ext cx="405111" cy="259045"/>
    <xdr:sp macro="" textlink="">
      <xdr:nvSpPr>
        <xdr:cNvPr id="88" name="有形固定資産減価償却率該当値テキスト">
          <a:extLst>
            <a:ext uri="{FF2B5EF4-FFF2-40B4-BE49-F238E27FC236}">
              <a16:creationId xmlns:a16="http://schemas.microsoft.com/office/drawing/2014/main" id="{2724B8D4-199C-47BB-AEE6-FD1AC3553414}"/>
            </a:ext>
          </a:extLst>
        </xdr:cNvPr>
        <xdr:cNvSpPr txBox="1"/>
      </xdr:nvSpPr>
      <xdr:spPr>
        <a:xfrm>
          <a:off x="4258945" y="639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66887</xdr:rowOff>
    </xdr:from>
    <xdr:to>
      <xdr:col>19</xdr:col>
      <xdr:colOff>187325</xdr:colOff>
      <xdr:row>33</xdr:row>
      <xdr:rowOff>168487</xdr:rowOff>
    </xdr:to>
    <xdr:sp macro="" textlink="">
      <xdr:nvSpPr>
        <xdr:cNvPr id="89" name="楕円 88">
          <a:extLst>
            <a:ext uri="{FF2B5EF4-FFF2-40B4-BE49-F238E27FC236}">
              <a16:creationId xmlns:a16="http://schemas.microsoft.com/office/drawing/2014/main" id="{97FA7882-AB44-4214-8335-F734B5FE1AAD}"/>
            </a:ext>
          </a:extLst>
        </xdr:cNvPr>
        <xdr:cNvSpPr/>
      </xdr:nvSpPr>
      <xdr:spPr>
        <a:xfrm>
          <a:off x="3537585" y="63686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117687</xdr:rowOff>
    </xdr:from>
    <xdr:to>
      <xdr:col>23</xdr:col>
      <xdr:colOff>85725</xdr:colOff>
      <xdr:row>33</xdr:row>
      <xdr:rowOff>164465</xdr:rowOff>
    </xdr:to>
    <xdr:cxnSp macro="">
      <xdr:nvCxnSpPr>
        <xdr:cNvPr id="90" name="直線コネクタ 89">
          <a:extLst>
            <a:ext uri="{FF2B5EF4-FFF2-40B4-BE49-F238E27FC236}">
              <a16:creationId xmlns:a16="http://schemas.microsoft.com/office/drawing/2014/main" id="{7DD3A547-B8A4-4EF8-8485-FDABE99A9A2D}"/>
            </a:ext>
          </a:extLst>
        </xdr:cNvPr>
        <xdr:cNvCxnSpPr/>
      </xdr:nvCxnSpPr>
      <xdr:spPr>
        <a:xfrm>
          <a:off x="3588385" y="6419427"/>
          <a:ext cx="6197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27305</xdr:rowOff>
    </xdr:from>
    <xdr:to>
      <xdr:col>15</xdr:col>
      <xdr:colOff>187325</xdr:colOff>
      <xdr:row>33</xdr:row>
      <xdr:rowOff>128905</xdr:rowOff>
    </xdr:to>
    <xdr:sp macro="" textlink="">
      <xdr:nvSpPr>
        <xdr:cNvPr id="91" name="楕円 90">
          <a:extLst>
            <a:ext uri="{FF2B5EF4-FFF2-40B4-BE49-F238E27FC236}">
              <a16:creationId xmlns:a16="http://schemas.microsoft.com/office/drawing/2014/main" id="{34098B0B-411A-44C4-9EC4-08C78F529588}"/>
            </a:ext>
          </a:extLst>
        </xdr:cNvPr>
        <xdr:cNvSpPr/>
      </xdr:nvSpPr>
      <xdr:spPr>
        <a:xfrm>
          <a:off x="2867025" y="6329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78105</xdr:rowOff>
    </xdr:from>
    <xdr:to>
      <xdr:col>19</xdr:col>
      <xdr:colOff>136525</xdr:colOff>
      <xdr:row>33</xdr:row>
      <xdr:rowOff>117687</xdr:rowOff>
    </xdr:to>
    <xdr:cxnSp macro="">
      <xdr:nvCxnSpPr>
        <xdr:cNvPr id="92" name="直線コネクタ 91">
          <a:extLst>
            <a:ext uri="{FF2B5EF4-FFF2-40B4-BE49-F238E27FC236}">
              <a16:creationId xmlns:a16="http://schemas.microsoft.com/office/drawing/2014/main" id="{3622C974-7A93-4F9A-9688-48FE1C56E075}"/>
            </a:ext>
          </a:extLst>
        </xdr:cNvPr>
        <xdr:cNvCxnSpPr/>
      </xdr:nvCxnSpPr>
      <xdr:spPr>
        <a:xfrm>
          <a:off x="2917825" y="6379845"/>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41698</xdr:rowOff>
    </xdr:from>
    <xdr:to>
      <xdr:col>11</xdr:col>
      <xdr:colOff>187325</xdr:colOff>
      <xdr:row>33</xdr:row>
      <xdr:rowOff>143298</xdr:rowOff>
    </xdr:to>
    <xdr:sp macro="" textlink="">
      <xdr:nvSpPr>
        <xdr:cNvPr id="93" name="楕円 92">
          <a:extLst>
            <a:ext uri="{FF2B5EF4-FFF2-40B4-BE49-F238E27FC236}">
              <a16:creationId xmlns:a16="http://schemas.microsoft.com/office/drawing/2014/main" id="{49E92E87-AD2C-4963-AD93-48FF12B3A5F4}"/>
            </a:ext>
          </a:extLst>
        </xdr:cNvPr>
        <xdr:cNvSpPr/>
      </xdr:nvSpPr>
      <xdr:spPr>
        <a:xfrm>
          <a:off x="2196465" y="63434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78105</xdr:rowOff>
    </xdr:from>
    <xdr:to>
      <xdr:col>15</xdr:col>
      <xdr:colOff>136525</xdr:colOff>
      <xdr:row>33</xdr:row>
      <xdr:rowOff>92498</xdr:rowOff>
    </xdr:to>
    <xdr:cxnSp macro="">
      <xdr:nvCxnSpPr>
        <xdr:cNvPr id="94" name="直線コネクタ 93">
          <a:extLst>
            <a:ext uri="{FF2B5EF4-FFF2-40B4-BE49-F238E27FC236}">
              <a16:creationId xmlns:a16="http://schemas.microsoft.com/office/drawing/2014/main" id="{029D0F5A-8BE6-45A8-B073-2BD6ADE62621}"/>
            </a:ext>
          </a:extLst>
        </xdr:cNvPr>
        <xdr:cNvCxnSpPr/>
      </xdr:nvCxnSpPr>
      <xdr:spPr>
        <a:xfrm flipV="1">
          <a:off x="2247265" y="6379845"/>
          <a:ext cx="67056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45297</xdr:rowOff>
    </xdr:from>
    <xdr:to>
      <xdr:col>7</xdr:col>
      <xdr:colOff>187325</xdr:colOff>
      <xdr:row>33</xdr:row>
      <xdr:rowOff>146896</xdr:rowOff>
    </xdr:to>
    <xdr:sp macro="" textlink="">
      <xdr:nvSpPr>
        <xdr:cNvPr id="95" name="楕円 94">
          <a:extLst>
            <a:ext uri="{FF2B5EF4-FFF2-40B4-BE49-F238E27FC236}">
              <a16:creationId xmlns:a16="http://schemas.microsoft.com/office/drawing/2014/main" id="{3B766E47-CA8A-4BE2-ADC7-5BF08F513B4A}"/>
            </a:ext>
          </a:extLst>
        </xdr:cNvPr>
        <xdr:cNvSpPr/>
      </xdr:nvSpPr>
      <xdr:spPr>
        <a:xfrm>
          <a:off x="1525905" y="6347037"/>
          <a:ext cx="7874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92498</xdr:rowOff>
    </xdr:from>
    <xdr:to>
      <xdr:col>11</xdr:col>
      <xdr:colOff>136525</xdr:colOff>
      <xdr:row>33</xdr:row>
      <xdr:rowOff>96096</xdr:rowOff>
    </xdr:to>
    <xdr:cxnSp macro="">
      <xdr:nvCxnSpPr>
        <xdr:cNvPr id="96" name="直線コネクタ 95">
          <a:extLst>
            <a:ext uri="{FF2B5EF4-FFF2-40B4-BE49-F238E27FC236}">
              <a16:creationId xmlns:a16="http://schemas.microsoft.com/office/drawing/2014/main" id="{FA385689-ACA5-4EF2-AA74-C5673E0FDB89}"/>
            </a:ext>
          </a:extLst>
        </xdr:cNvPr>
        <xdr:cNvCxnSpPr/>
      </xdr:nvCxnSpPr>
      <xdr:spPr>
        <a:xfrm flipV="1">
          <a:off x="1576705" y="6394238"/>
          <a:ext cx="67056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7" name="n_1aveValue有形固定資産減価償却率">
          <a:extLst>
            <a:ext uri="{FF2B5EF4-FFF2-40B4-BE49-F238E27FC236}">
              <a16:creationId xmlns:a16="http://schemas.microsoft.com/office/drawing/2014/main" id="{797D8F82-B6BD-4427-9569-8A6EFC278A75}"/>
            </a:ext>
          </a:extLst>
        </xdr:cNvPr>
        <xdr:cNvSpPr txBox="1"/>
      </xdr:nvSpPr>
      <xdr:spPr>
        <a:xfrm>
          <a:off x="3395989"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8" name="n_2aveValue有形固定資産減価償却率">
          <a:extLst>
            <a:ext uri="{FF2B5EF4-FFF2-40B4-BE49-F238E27FC236}">
              <a16:creationId xmlns:a16="http://schemas.microsoft.com/office/drawing/2014/main" id="{49CDFC1E-4044-44C6-BCCA-961F1CF1A792}"/>
            </a:ext>
          </a:extLst>
        </xdr:cNvPr>
        <xdr:cNvSpPr txBox="1"/>
      </xdr:nvSpPr>
      <xdr:spPr>
        <a:xfrm>
          <a:off x="2738129" y="569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9" name="n_3aveValue有形固定資産減価償却率">
          <a:extLst>
            <a:ext uri="{FF2B5EF4-FFF2-40B4-BE49-F238E27FC236}">
              <a16:creationId xmlns:a16="http://schemas.microsoft.com/office/drawing/2014/main" id="{E8D757BA-E468-4957-B8E2-153C2BCCC9FB}"/>
            </a:ext>
          </a:extLst>
        </xdr:cNvPr>
        <xdr:cNvSpPr txBox="1"/>
      </xdr:nvSpPr>
      <xdr:spPr>
        <a:xfrm>
          <a:off x="206756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0" name="n_4aveValue有形固定資産減価償却率">
          <a:extLst>
            <a:ext uri="{FF2B5EF4-FFF2-40B4-BE49-F238E27FC236}">
              <a16:creationId xmlns:a16="http://schemas.microsoft.com/office/drawing/2014/main" id="{2FEF159C-8229-4132-8453-B1D8E84DE675}"/>
            </a:ext>
          </a:extLst>
        </xdr:cNvPr>
        <xdr:cNvSpPr txBox="1"/>
      </xdr:nvSpPr>
      <xdr:spPr>
        <a:xfrm>
          <a:off x="1397009" y="565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159614</xdr:rowOff>
    </xdr:from>
    <xdr:ext cx="405111" cy="259045"/>
    <xdr:sp macro="" textlink="">
      <xdr:nvSpPr>
        <xdr:cNvPr id="101" name="n_1mainValue有形固定資産減価償却率">
          <a:extLst>
            <a:ext uri="{FF2B5EF4-FFF2-40B4-BE49-F238E27FC236}">
              <a16:creationId xmlns:a16="http://schemas.microsoft.com/office/drawing/2014/main" id="{E29B52B0-1128-41A9-BB2D-466A90155A9B}"/>
            </a:ext>
          </a:extLst>
        </xdr:cNvPr>
        <xdr:cNvSpPr txBox="1"/>
      </xdr:nvSpPr>
      <xdr:spPr>
        <a:xfrm>
          <a:off x="3395989" y="6461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120032</xdr:rowOff>
    </xdr:from>
    <xdr:ext cx="405111" cy="259045"/>
    <xdr:sp macro="" textlink="">
      <xdr:nvSpPr>
        <xdr:cNvPr id="102" name="n_2mainValue有形固定資産減価償却率">
          <a:extLst>
            <a:ext uri="{FF2B5EF4-FFF2-40B4-BE49-F238E27FC236}">
              <a16:creationId xmlns:a16="http://schemas.microsoft.com/office/drawing/2014/main" id="{A24516FE-523B-4D9C-99B6-EC5F0A738079}"/>
            </a:ext>
          </a:extLst>
        </xdr:cNvPr>
        <xdr:cNvSpPr txBox="1"/>
      </xdr:nvSpPr>
      <xdr:spPr>
        <a:xfrm>
          <a:off x="2738129"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134425</xdr:rowOff>
    </xdr:from>
    <xdr:ext cx="405111" cy="259045"/>
    <xdr:sp macro="" textlink="">
      <xdr:nvSpPr>
        <xdr:cNvPr id="103" name="n_3mainValue有形固定資産減価償却率">
          <a:extLst>
            <a:ext uri="{FF2B5EF4-FFF2-40B4-BE49-F238E27FC236}">
              <a16:creationId xmlns:a16="http://schemas.microsoft.com/office/drawing/2014/main" id="{929C6857-79C0-42CC-8915-746144F547BD}"/>
            </a:ext>
          </a:extLst>
        </xdr:cNvPr>
        <xdr:cNvSpPr txBox="1"/>
      </xdr:nvSpPr>
      <xdr:spPr>
        <a:xfrm>
          <a:off x="2067569" y="643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138023</xdr:rowOff>
    </xdr:from>
    <xdr:ext cx="405111" cy="259045"/>
    <xdr:sp macro="" textlink="">
      <xdr:nvSpPr>
        <xdr:cNvPr id="104" name="n_4mainValue有形固定資産減価償却率">
          <a:extLst>
            <a:ext uri="{FF2B5EF4-FFF2-40B4-BE49-F238E27FC236}">
              <a16:creationId xmlns:a16="http://schemas.microsoft.com/office/drawing/2014/main" id="{105F36D2-0C74-499C-98DE-94DB3FD2EA1E}"/>
            </a:ext>
          </a:extLst>
        </xdr:cNvPr>
        <xdr:cNvSpPr txBox="1"/>
      </xdr:nvSpPr>
      <xdr:spPr>
        <a:xfrm>
          <a:off x="1397009" y="643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37EDC9B5-0E53-49A3-87C9-6AE715319683}"/>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DC329A25-D84F-423C-B81E-0ADC5533DF7B}"/>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F8F442EC-ED56-4886-8F3B-CFB65B3EFF81}"/>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C3AE5219-3631-4138-9A0F-7509D2B0B3E4}"/>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D846D4E8-6203-4EBB-8350-275945AF4807}"/>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6B833A57-0FF1-4515-9204-6DF24993382F}"/>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5B584CDA-9A1C-43DF-84B7-4150DD563497}"/>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6588F812-8A8F-4A60-9511-4578444CFF74}"/>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5DE1E420-A194-4C99-BDE2-F7AB186D2143}"/>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46841013-D29A-4A5A-B73B-634353C18C49}"/>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5CECE760-B6A3-4BB0-929C-8CC4722C53D1}"/>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758E4372-7685-4131-A8A5-6A9DD1F4D6A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41360CE0-CDE2-4365-829F-065B2C68F187}"/>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充当基金残高の増加により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債務償還比率は大幅に改善し、類似団体</a:t>
          </a:r>
          <a:r>
            <a:rPr kumimoji="1" lang="ja-JP" altLang="en-US" sz="1100">
              <a:solidFill>
                <a:schemeClr val="dk1"/>
              </a:solidFill>
              <a:effectLst/>
              <a:latin typeface="+mn-lt"/>
              <a:ea typeface="+mn-ea"/>
              <a:cs typeface="+mn-cs"/>
            </a:rPr>
            <a:t>平均値を下回った</a:t>
          </a:r>
          <a:r>
            <a:rPr kumimoji="1" lang="ja-JP" altLang="ja-JP" sz="1100">
              <a:solidFill>
                <a:schemeClr val="dk1"/>
              </a:solidFill>
              <a:effectLst/>
              <a:latin typeface="+mn-lt"/>
              <a:ea typeface="+mn-ea"/>
              <a:cs typeface="+mn-cs"/>
            </a:rPr>
            <a:t>。今後は、地方債現在高が減少し、数値も</a:t>
          </a:r>
          <a:r>
            <a:rPr kumimoji="1" lang="ja-JP" altLang="en-US" sz="1100">
              <a:solidFill>
                <a:schemeClr val="dk1"/>
              </a:solidFill>
              <a:effectLst/>
              <a:latin typeface="+mn-lt"/>
              <a:ea typeface="+mn-ea"/>
              <a:cs typeface="+mn-cs"/>
            </a:rPr>
            <a:t>下落</a:t>
          </a:r>
          <a:r>
            <a:rPr kumimoji="1" lang="ja-JP" altLang="ja-JP" sz="1100">
              <a:solidFill>
                <a:schemeClr val="dk1"/>
              </a:solidFill>
              <a:effectLst/>
              <a:latin typeface="+mn-lt"/>
              <a:ea typeface="+mn-ea"/>
              <a:cs typeface="+mn-cs"/>
            </a:rPr>
            <a:t>する見込みであるが、引き続き経常経費充当一般財源等の削減に努める。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2D2E4FE9-CC41-4504-AA93-87D7EC3957C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D2CD132C-9A5F-4B24-9B27-CBEE8951E40D}"/>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FA168087-6917-4A30-9FAB-2D37D10A3D7D}"/>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8508C98-151F-4FB6-86B1-CBA0AC7F4CAA}"/>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77CF1C04-F1C3-451B-B7A2-351633D1936A}"/>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45D33157-098F-4AB0-97B0-C04BE1EDC516}"/>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6A901945-2812-4254-B50B-0467B5F02A68}"/>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379DFCDF-C031-4CF4-8BE6-601E1966349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16A3C12D-C914-404D-B162-6AFCC95484A9}"/>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34704B87-877E-4EE5-91BD-49A806FFFA22}"/>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F7D2EFB-55C2-475A-A824-2C782BA363CE}"/>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DBBD2D6D-83D4-46BA-8B6A-9F76CEC46AB7}"/>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77BD4090-67E2-4308-9F5E-4A2D1432FA19}"/>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5090AF87-52ED-4C62-AEC6-7614F6257FA3}"/>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C494D2E7-538B-4B88-BD22-E17D8066737B}"/>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3" name="直線コネクタ 132">
          <a:extLst>
            <a:ext uri="{FF2B5EF4-FFF2-40B4-BE49-F238E27FC236}">
              <a16:creationId xmlns:a16="http://schemas.microsoft.com/office/drawing/2014/main" id="{2303AC7F-05F5-4652-AC78-3A38CFFA4898}"/>
            </a:ext>
          </a:extLst>
        </xdr:cNvPr>
        <xdr:cNvCxnSpPr/>
      </xdr:nvCxnSpPr>
      <xdr:spPr>
        <a:xfrm flipV="1">
          <a:off x="13027660" y="521186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4" name="債務償還比率最小値テキスト">
          <a:extLst>
            <a:ext uri="{FF2B5EF4-FFF2-40B4-BE49-F238E27FC236}">
              <a16:creationId xmlns:a16="http://schemas.microsoft.com/office/drawing/2014/main" id="{870C67CA-E2FA-4BC1-B037-FF4D00CEDB5C}"/>
            </a:ext>
          </a:extLst>
        </xdr:cNvPr>
        <xdr:cNvSpPr txBox="1"/>
      </xdr:nvSpPr>
      <xdr:spPr>
        <a:xfrm>
          <a:off x="13080365" y="66882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5" name="直線コネクタ 134">
          <a:extLst>
            <a:ext uri="{FF2B5EF4-FFF2-40B4-BE49-F238E27FC236}">
              <a16:creationId xmlns:a16="http://schemas.microsoft.com/office/drawing/2014/main" id="{9077A1A2-F0EF-4FE6-845B-4BC8D3DA2397}"/>
            </a:ext>
          </a:extLst>
        </xdr:cNvPr>
        <xdr:cNvCxnSpPr/>
      </xdr:nvCxnSpPr>
      <xdr:spPr>
        <a:xfrm>
          <a:off x="12963525" y="6684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5DCF701E-B598-4C88-ABF4-AA2F3CA5313E}"/>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8A0135AC-6180-4293-A385-DE71D0E0851B}"/>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8" name="債務償還比率平均値テキスト">
          <a:extLst>
            <a:ext uri="{FF2B5EF4-FFF2-40B4-BE49-F238E27FC236}">
              <a16:creationId xmlns:a16="http://schemas.microsoft.com/office/drawing/2014/main" id="{89E92067-2BB8-4D1D-8854-10805EA2D26C}"/>
            </a:ext>
          </a:extLst>
        </xdr:cNvPr>
        <xdr:cNvSpPr txBox="1"/>
      </xdr:nvSpPr>
      <xdr:spPr>
        <a:xfrm>
          <a:off x="13080365" y="5666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9" name="フローチャート: 判断 138">
          <a:extLst>
            <a:ext uri="{FF2B5EF4-FFF2-40B4-BE49-F238E27FC236}">
              <a16:creationId xmlns:a16="http://schemas.microsoft.com/office/drawing/2014/main" id="{DFE82B1C-0838-4965-9E13-348783A46DA0}"/>
            </a:ext>
          </a:extLst>
        </xdr:cNvPr>
        <xdr:cNvSpPr/>
      </xdr:nvSpPr>
      <xdr:spPr>
        <a:xfrm>
          <a:off x="13001625" y="56878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0" name="フローチャート: 判断 139">
          <a:extLst>
            <a:ext uri="{FF2B5EF4-FFF2-40B4-BE49-F238E27FC236}">
              <a16:creationId xmlns:a16="http://schemas.microsoft.com/office/drawing/2014/main" id="{1CDF3222-4AB3-4902-8F6E-10A55BD6DB39}"/>
            </a:ext>
          </a:extLst>
        </xdr:cNvPr>
        <xdr:cNvSpPr/>
      </xdr:nvSpPr>
      <xdr:spPr>
        <a:xfrm>
          <a:off x="12359005" y="56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1" name="フローチャート: 判断 140">
          <a:extLst>
            <a:ext uri="{FF2B5EF4-FFF2-40B4-BE49-F238E27FC236}">
              <a16:creationId xmlns:a16="http://schemas.microsoft.com/office/drawing/2014/main" id="{9FD9F166-AEF9-4300-92C1-1DF1A21A6FA0}"/>
            </a:ext>
          </a:extLst>
        </xdr:cNvPr>
        <xdr:cNvSpPr/>
      </xdr:nvSpPr>
      <xdr:spPr>
        <a:xfrm>
          <a:off x="1168844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2" name="フローチャート: 判断 141">
          <a:extLst>
            <a:ext uri="{FF2B5EF4-FFF2-40B4-BE49-F238E27FC236}">
              <a16:creationId xmlns:a16="http://schemas.microsoft.com/office/drawing/2014/main" id="{F9C4969F-F212-4E1E-83BD-266AA94214DE}"/>
            </a:ext>
          </a:extLst>
        </xdr:cNvPr>
        <xdr:cNvSpPr/>
      </xdr:nvSpPr>
      <xdr:spPr>
        <a:xfrm>
          <a:off x="1101788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3" name="フローチャート: 判断 142">
          <a:extLst>
            <a:ext uri="{FF2B5EF4-FFF2-40B4-BE49-F238E27FC236}">
              <a16:creationId xmlns:a16="http://schemas.microsoft.com/office/drawing/2014/main" id="{2B079263-672F-40CF-874B-EA6065CB02B7}"/>
            </a:ext>
          </a:extLst>
        </xdr:cNvPr>
        <xdr:cNvSpPr/>
      </xdr:nvSpPr>
      <xdr:spPr>
        <a:xfrm>
          <a:off x="1034732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D8B7047-D6CE-4203-AB4D-CE14C99EB4D8}"/>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5C69110-0656-417A-9A8E-28F2E501AA26}"/>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1FFF569-BE1B-4EB3-A174-AD6E8A42248A}"/>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709BA89-5F3F-4076-875C-2D0BC539E076}"/>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9972892-C6BE-402F-88E7-41E167604B1E}"/>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55569</xdr:rowOff>
    </xdr:from>
    <xdr:to>
      <xdr:col>76</xdr:col>
      <xdr:colOff>73025</xdr:colOff>
      <xdr:row>29</xdr:row>
      <xdr:rowOff>157169</xdr:rowOff>
    </xdr:to>
    <xdr:sp macro="" textlink="">
      <xdr:nvSpPr>
        <xdr:cNvPr id="149" name="楕円 148">
          <a:extLst>
            <a:ext uri="{FF2B5EF4-FFF2-40B4-BE49-F238E27FC236}">
              <a16:creationId xmlns:a16="http://schemas.microsoft.com/office/drawing/2014/main" id="{59497213-8F80-41D4-A4F0-C38B3179FC21}"/>
            </a:ext>
          </a:extLst>
        </xdr:cNvPr>
        <xdr:cNvSpPr/>
      </xdr:nvSpPr>
      <xdr:spPr>
        <a:xfrm>
          <a:off x="13001625" y="56867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78446</xdr:rowOff>
    </xdr:from>
    <xdr:ext cx="469744" cy="259045"/>
    <xdr:sp macro="" textlink="">
      <xdr:nvSpPr>
        <xdr:cNvPr id="150" name="債務償還比率該当値テキスト">
          <a:extLst>
            <a:ext uri="{FF2B5EF4-FFF2-40B4-BE49-F238E27FC236}">
              <a16:creationId xmlns:a16="http://schemas.microsoft.com/office/drawing/2014/main" id="{0FDBFE7C-BBB2-4454-ABC0-A2E9F3D2A488}"/>
            </a:ext>
          </a:extLst>
        </xdr:cNvPr>
        <xdr:cNvSpPr txBox="1"/>
      </xdr:nvSpPr>
      <xdr:spPr>
        <a:xfrm>
          <a:off x="13080365" y="554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98989</xdr:rowOff>
    </xdr:from>
    <xdr:to>
      <xdr:col>72</xdr:col>
      <xdr:colOff>123825</xdr:colOff>
      <xdr:row>30</xdr:row>
      <xdr:rowOff>29139</xdr:rowOff>
    </xdr:to>
    <xdr:sp macro="" textlink="">
      <xdr:nvSpPr>
        <xdr:cNvPr id="151" name="楕円 150">
          <a:extLst>
            <a:ext uri="{FF2B5EF4-FFF2-40B4-BE49-F238E27FC236}">
              <a16:creationId xmlns:a16="http://schemas.microsoft.com/office/drawing/2014/main" id="{76C6E6B9-87D0-4CB5-83C2-32DD9C89616D}"/>
            </a:ext>
          </a:extLst>
        </xdr:cNvPr>
        <xdr:cNvSpPr/>
      </xdr:nvSpPr>
      <xdr:spPr>
        <a:xfrm>
          <a:off x="12359005" y="57301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106369</xdr:rowOff>
    </xdr:from>
    <xdr:to>
      <xdr:col>76</xdr:col>
      <xdr:colOff>22225</xdr:colOff>
      <xdr:row>29</xdr:row>
      <xdr:rowOff>149789</xdr:rowOff>
    </xdr:to>
    <xdr:cxnSp macro="">
      <xdr:nvCxnSpPr>
        <xdr:cNvPr id="152" name="直線コネクタ 151">
          <a:extLst>
            <a:ext uri="{FF2B5EF4-FFF2-40B4-BE49-F238E27FC236}">
              <a16:creationId xmlns:a16="http://schemas.microsoft.com/office/drawing/2014/main" id="{249C408D-41CD-4878-964D-C61F6811CAE4}"/>
            </a:ext>
          </a:extLst>
        </xdr:cNvPr>
        <xdr:cNvCxnSpPr/>
      </xdr:nvCxnSpPr>
      <xdr:spPr>
        <a:xfrm flipV="1">
          <a:off x="12409805" y="5737549"/>
          <a:ext cx="619760" cy="4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113503</xdr:rowOff>
    </xdr:from>
    <xdr:to>
      <xdr:col>68</xdr:col>
      <xdr:colOff>123825</xdr:colOff>
      <xdr:row>30</xdr:row>
      <xdr:rowOff>43653</xdr:rowOff>
    </xdr:to>
    <xdr:sp macro="" textlink="">
      <xdr:nvSpPr>
        <xdr:cNvPr id="153" name="楕円 152">
          <a:extLst>
            <a:ext uri="{FF2B5EF4-FFF2-40B4-BE49-F238E27FC236}">
              <a16:creationId xmlns:a16="http://schemas.microsoft.com/office/drawing/2014/main" id="{06693BEE-BDE5-4A20-BC91-7B671E4D7443}"/>
            </a:ext>
          </a:extLst>
        </xdr:cNvPr>
        <xdr:cNvSpPr/>
      </xdr:nvSpPr>
      <xdr:spPr>
        <a:xfrm>
          <a:off x="11688445" y="5744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149789</xdr:rowOff>
    </xdr:from>
    <xdr:to>
      <xdr:col>72</xdr:col>
      <xdr:colOff>73025</xdr:colOff>
      <xdr:row>29</xdr:row>
      <xdr:rowOff>164303</xdr:rowOff>
    </xdr:to>
    <xdr:cxnSp macro="">
      <xdr:nvCxnSpPr>
        <xdr:cNvPr id="154" name="直線コネクタ 153">
          <a:extLst>
            <a:ext uri="{FF2B5EF4-FFF2-40B4-BE49-F238E27FC236}">
              <a16:creationId xmlns:a16="http://schemas.microsoft.com/office/drawing/2014/main" id="{58230143-7140-4329-89A9-901C49648DF2}"/>
            </a:ext>
          </a:extLst>
        </xdr:cNvPr>
        <xdr:cNvCxnSpPr/>
      </xdr:nvCxnSpPr>
      <xdr:spPr>
        <a:xfrm flipV="1">
          <a:off x="11739245" y="5780969"/>
          <a:ext cx="670560" cy="1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152795</xdr:rowOff>
    </xdr:from>
    <xdr:to>
      <xdr:col>64</xdr:col>
      <xdr:colOff>123825</xdr:colOff>
      <xdr:row>31</xdr:row>
      <xdr:rowOff>82945</xdr:rowOff>
    </xdr:to>
    <xdr:sp macro="" textlink="">
      <xdr:nvSpPr>
        <xdr:cNvPr id="155" name="楕円 154">
          <a:extLst>
            <a:ext uri="{FF2B5EF4-FFF2-40B4-BE49-F238E27FC236}">
              <a16:creationId xmlns:a16="http://schemas.microsoft.com/office/drawing/2014/main" id="{FA2C5EA9-A132-4033-8CD7-5EE212BC903E}"/>
            </a:ext>
          </a:extLst>
        </xdr:cNvPr>
        <xdr:cNvSpPr/>
      </xdr:nvSpPr>
      <xdr:spPr>
        <a:xfrm>
          <a:off x="11017885" y="5951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164303</xdr:rowOff>
    </xdr:from>
    <xdr:to>
      <xdr:col>68</xdr:col>
      <xdr:colOff>73025</xdr:colOff>
      <xdr:row>31</xdr:row>
      <xdr:rowOff>32145</xdr:rowOff>
    </xdr:to>
    <xdr:cxnSp macro="">
      <xdr:nvCxnSpPr>
        <xdr:cNvPr id="156" name="直線コネクタ 155">
          <a:extLst>
            <a:ext uri="{FF2B5EF4-FFF2-40B4-BE49-F238E27FC236}">
              <a16:creationId xmlns:a16="http://schemas.microsoft.com/office/drawing/2014/main" id="{5EA7F34E-AE56-4B07-94F5-98B598CAA81D}"/>
            </a:ext>
          </a:extLst>
        </xdr:cNvPr>
        <xdr:cNvCxnSpPr/>
      </xdr:nvCxnSpPr>
      <xdr:spPr>
        <a:xfrm flipV="1">
          <a:off x="11068685" y="5795483"/>
          <a:ext cx="670560" cy="20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2215</xdr:rowOff>
    </xdr:from>
    <xdr:to>
      <xdr:col>60</xdr:col>
      <xdr:colOff>123825</xdr:colOff>
      <xdr:row>31</xdr:row>
      <xdr:rowOff>103815</xdr:rowOff>
    </xdr:to>
    <xdr:sp macro="" textlink="">
      <xdr:nvSpPr>
        <xdr:cNvPr id="157" name="楕円 156">
          <a:extLst>
            <a:ext uri="{FF2B5EF4-FFF2-40B4-BE49-F238E27FC236}">
              <a16:creationId xmlns:a16="http://schemas.microsoft.com/office/drawing/2014/main" id="{C2196C44-99ED-4909-9DD7-92C4596E13AE}"/>
            </a:ext>
          </a:extLst>
        </xdr:cNvPr>
        <xdr:cNvSpPr/>
      </xdr:nvSpPr>
      <xdr:spPr>
        <a:xfrm>
          <a:off x="10347325" y="596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32145</xdr:rowOff>
    </xdr:from>
    <xdr:to>
      <xdr:col>64</xdr:col>
      <xdr:colOff>73025</xdr:colOff>
      <xdr:row>31</xdr:row>
      <xdr:rowOff>53015</xdr:rowOff>
    </xdr:to>
    <xdr:cxnSp macro="">
      <xdr:nvCxnSpPr>
        <xdr:cNvPr id="158" name="直線コネクタ 157">
          <a:extLst>
            <a:ext uri="{FF2B5EF4-FFF2-40B4-BE49-F238E27FC236}">
              <a16:creationId xmlns:a16="http://schemas.microsoft.com/office/drawing/2014/main" id="{A9BFC46E-8E58-4E08-9601-023812354C45}"/>
            </a:ext>
          </a:extLst>
        </xdr:cNvPr>
        <xdr:cNvCxnSpPr/>
      </xdr:nvCxnSpPr>
      <xdr:spPr>
        <a:xfrm flipV="1">
          <a:off x="10398125" y="5998605"/>
          <a:ext cx="67056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9" name="n_1aveValue債務償還比率">
          <a:extLst>
            <a:ext uri="{FF2B5EF4-FFF2-40B4-BE49-F238E27FC236}">
              <a16:creationId xmlns:a16="http://schemas.microsoft.com/office/drawing/2014/main" id="{2C558E47-D479-4D0D-81CC-66C52499AFC1}"/>
            </a:ext>
          </a:extLst>
        </xdr:cNvPr>
        <xdr:cNvSpPr txBox="1"/>
      </xdr:nvSpPr>
      <xdr:spPr>
        <a:xfrm>
          <a:off x="12185092" y="547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60" name="n_2aveValue債務償還比率">
          <a:extLst>
            <a:ext uri="{FF2B5EF4-FFF2-40B4-BE49-F238E27FC236}">
              <a16:creationId xmlns:a16="http://schemas.microsoft.com/office/drawing/2014/main" id="{0A971EF1-D724-4FB2-A1F0-4A2C807DC0BA}"/>
            </a:ext>
          </a:extLst>
        </xdr:cNvPr>
        <xdr:cNvSpPr txBox="1"/>
      </xdr:nvSpPr>
      <xdr:spPr>
        <a:xfrm>
          <a:off x="11527232" y="5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61" name="n_3aveValue債務償還比率">
          <a:extLst>
            <a:ext uri="{FF2B5EF4-FFF2-40B4-BE49-F238E27FC236}">
              <a16:creationId xmlns:a16="http://schemas.microsoft.com/office/drawing/2014/main" id="{15FAFD50-E203-46BF-87A5-F0BD2E8A1F20}"/>
            </a:ext>
          </a:extLst>
        </xdr:cNvPr>
        <xdr:cNvSpPr txBox="1"/>
      </xdr:nvSpPr>
      <xdr:spPr>
        <a:xfrm>
          <a:off x="10856672" y="559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62" name="n_4aveValue債務償還比率">
          <a:extLst>
            <a:ext uri="{FF2B5EF4-FFF2-40B4-BE49-F238E27FC236}">
              <a16:creationId xmlns:a16="http://schemas.microsoft.com/office/drawing/2014/main" id="{DEC153C6-C2A4-4DD8-98B0-BBDCA93E1373}"/>
            </a:ext>
          </a:extLst>
        </xdr:cNvPr>
        <xdr:cNvSpPr txBox="1"/>
      </xdr:nvSpPr>
      <xdr:spPr>
        <a:xfrm>
          <a:off x="10186112" y="56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20266</xdr:rowOff>
    </xdr:from>
    <xdr:ext cx="469744" cy="259045"/>
    <xdr:sp macro="" textlink="">
      <xdr:nvSpPr>
        <xdr:cNvPr id="163" name="n_1mainValue債務償還比率">
          <a:extLst>
            <a:ext uri="{FF2B5EF4-FFF2-40B4-BE49-F238E27FC236}">
              <a16:creationId xmlns:a16="http://schemas.microsoft.com/office/drawing/2014/main" id="{5855D1EC-BF06-4A96-BF8F-0B0B539173E5}"/>
            </a:ext>
          </a:extLst>
        </xdr:cNvPr>
        <xdr:cNvSpPr txBox="1"/>
      </xdr:nvSpPr>
      <xdr:spPr>
        <a:xfrm>
          <a:off x="12185092" y="581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34780</xdr:rowOff>
    </xdr:from>
    <xdr:ext cx="469744" cy="259045"/>
    <xdr:sp macro="" textlink="">
      <xdr:nvSpPr>
        <xdr:cNvPr id="164" name="n_2mainValue債務償還比率">
          <a:extLst>
            <a:ext uri="{FF2B5EF4-FFF2-40B4-BE49-F238E27FC236}">
              <a16:creationId xmlns:a16="http://schemas.microsoft.com/office/drawing/2014/main" id="{F4027AF0-A2BB-496E-8155-B83233922ED4}"/>
            </a:ext>
          </a:extLst>
        </xdr:cNvPr>
        <xdr:cNvSpPr txBox="1"/>
      </xdr:nvSpPr>
      <xdr:spPr>
        <a:xfrm>
          <a:off x="11527232" y="583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74072</xdr:rowOff>
    </xdr:from>
    <xdr:ext cx="469744" cy="259045"/>
    <xdr:sp macro="" textlink="">
      <xdr:nvSpPr>
        <xdr:cNvPr id="165" name="n_3mainValue債務償還比率">
          <a:extLst>
            <a:ext uri="{FF2B5EF4-FFF2-40B4-BE49-F238E27FC236}">
              <a16:creationId xmlns:a16="http://schemas.microsoft.com/office/drawing/2014/main" id="{E3E5D90E-FC5F-4132-81F8-D45720AF13CB}"/>
            </a:ext>
          </a:extLst>
        </xdr:cNvPr>
        <xdr:cNvSpPr txBox="1"/>
      </xdr:nvSpPr>
      <xdr:spPr>
        <a:xfrm>
          <a:off x="10856672" y="604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94942</xdr:rowOff>
    </xdr:from>
    <xdr:ext cx="469744" cy="259045"/>
    <xdr:sp macro="" textlink="">
      <xdr:nvSpPr>
        <xdr:cNvPr id="166" name="n_4mainValue債務償還比率">
          <a:extLst>
            <a:ext uri="{FF2B5EF4-FFF2-40B4-BE49-F238E27FC236}">
              <a16:creationId xmlns:a16="http://schemas.microsoft.com/office/drawing/2014/main" id="{DFEFC022-D154-4D1B-A246-BF9FEC3F8216}"/>
            </a:ext>
          </a:extLst>
        </xdr:cNvPr>
        <xdr:cNvSpPr txBox="1"/>
      </xdr:nvSpPr>
      <xdr:spPr>
        <a:xfrm>
          <a:off x="10186112" y="606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657C8F8-8029-4E6B-A904-E24CA5DA18D1}"/>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25F5D56B-EE8A-4AAE-82DA-6065DB1A04FB}"/>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684D59E9-70A2-4B13-B160-DBAC6350B18D}"/>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48CB0F53-5816-40BD-BFD9-8B638102684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74E4EB44-483F-44B0-A0AB-C316EADC9ECF}"/>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2671575B-B40C-4CDB-8264-4B8275827AE8}"/>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1E65A9-9945-4146-89EE-D33172D74AC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FB057F-DC2B-4B4A-81C6-7CA8821472D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624DA9-3241-4EA4-AEDA-AC1FBEFA6E6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CA1A79-7B02-421D-9360-9D2DDE4F531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2502EF-F99F-403B-91B9-36CA3E17888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E440F3-C10F-4EAA-81F7-C2742E840CD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F34756-DB2E-4007-971D-A87B490B1B6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1FD4E4-F2D4-4BEA-BD8C-521CE5E2A00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A3AF34-75D2-4858-BFFE-0A4633C6E66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979AF4-1C77-4147-8BEF-21143846DD6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23,542
23,278
33.76
10,364,706
10,186,218
173,921
5,886,203
7,722,022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B349CD8-2BC4-4797-A904-49A1B5F4DC8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E9A414-F849-4E7A-9324-420917D4DD9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8E0E45-ED18-4C6D-B72D-0AE5080CEE5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F3FDC4-8A45-4CA3-B398-3C9D126493E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2E5E317-1811-4C84-8345-8CB4FA910D1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365D3F5-C2D4-4A5B-9DFD-4F30A1959AC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CD27E86-AD0C-44A3-9FFE-BE3DEE1F9E5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C975CB-9A60-40ED-8D30-69933867934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C9F914B-8DF0-41C7-80D1-FEE35FC95E1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4C5111-999D-49E7-B0AC-B0AC864D03B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829B2DB-9256-4008-BF98-5323DDB29A9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142936-4813-418F-B2A8-F224EF43BD0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ADAA773-C3C7-49EA-8487-7F7A4981682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733E68-3040-48B5-BE38-4C8FB7A0A56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1D06B7-7F7A-4C14-80F5-BA1AEAA371D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EBCD176-3009-4F76-BFD5-6E9CDB287EC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38E233F-7EFE-4D32-B773-B1C11BE5F7F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415868D-FAA0-4FC5-82B4-E261754CE0A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5E2D93-8D0E-4553-BAEC-9F744746FA8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C85A1E-7E8F-49A0-888D-0E2335E3999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B83438F-C1D6-40C6-9901-4AC2AE81982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78613B-29CE-4AA9-A24B-98444E570AB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FF89240-ECDC-4EAD-B14A-23E2DC97AD9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7C33C27-96B4-4671-AC8B-D04EA9C29BC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3E65F0-79C3-4186-AC0B-1062A5D8E1D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B39E80-433E-4483-8D87-035A3E7EB79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6EA63E-2425-419B-8378-EABBE552A1A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DC4708-B5B4-41E2-8D55-E7F9D0C5A99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863410-8191-45BE-A78E-D6E4E88C830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3A0BD10-7491-49B9-823B-32A1BAE58CC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21E7953-211D-49A3-B3EC-B8998FDD6C3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AE0C02-7BC5-4D29-8C1B-68FA5B6F089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2869B60-AEC5-464D-A068-355F9FF323A8}"/>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130AC1B-F0F8-4589-AAA1-4441C1CE426C}"/>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9C28570-6434-4E32-B4BF-367F8A7D256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C68B531-F8A8-4695-8520-04208A2D725A}"/>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B65CED2-41D0-4578-B0E4-14E9AF1EE623}"/>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E48A1C0-80C3-49E2-81F3-E25878FC9701}"/>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E44E27C-DE76-4A0C-AC9C-6F58F65BF4A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7B8BA64-03C2-4B0F-9A0C-EEE797C62B87}"/>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BBE90E3-8F54-4F1B-BD2C-90C56739E69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E713491-2AED-4A7E-B758-597FD50A6B8F}"/>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1795B1E-CDAF-4A80-8430-DB931C92382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9B75DD0B-E0CE-4139-8A7F-566744FE2A71}"/>
            </a:ext>
          </a:extLst>
        </xdr:cNvPr>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7E90901A-7D1B-4748-AA5C-D37FC0FD944F}"/>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95C9DEF7-BF4A-4A1A-AA5D-55514947AD2D}"/>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36955DEF-EDDD-4FD9-952F-616ABD6A5C89}"/>
            </a:ext>
          </a:extLst>
        </xdr:cNvPr>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66FACCF1-B5A6-48BA-9621-43B1EB5971C0}"/>
            </a:ext>
          </a:extLst>
        </xdr:cNvPr>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EF690A76-3754-4B94-BB61-E6067B660CEF}"/>
            </a:ext>
          </a:extLst>
        </xdr:cNvPr>
        <xdr:cNvSpPr txBox="1"/>
      </xdr:nvSpPr>
      <xdr:spPr>
        <a:xfrm>
          <a:off x="412496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12BBFB61-5B25-4218-9DE5-AFD532272004}"/>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33B50094-3CD9-47FE-AD52-7A6E4555FA19}"/>
            </a:ext>
          </a:extLst>
        </xdr:cNvPr>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C91F0D1F-EE18-4797-8655-A81AEE58C7EB}"/>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542458F2-4F8B-4ACD-8D7C-0D15B273F6DB}"/>
            </a:ext>
          </a:extLst>
        </xdr:cNvPr>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FD38A58D-2B33-46C4-BA20-69433D135F90}"/>
            </a:ext>
          </a:extLst>
        </xdr:cNvPr>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B863E10-5422-4E34-9AEF-324B2A3EAEE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CB5E7D5-DC12-464E-B949-1E0F88FF132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EC7E8C-E2D7-4871-ABD5-80C933BF3F8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0DFB9CE-A587-412A-A6CA-6746F9A8222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4818E57-C229-437C-AA8D-67504B57472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11684</xdr:rowOff>
    </xdr:from>
    <xdr:to>
      <xdr:col>24</xdr:col>
      <xdr:colOff>114300</xdr:colOff>
      <xdr:row>40</xdr:row>
      <xdr:rowOff>113284</xdr:rowOff>
    </xdr:to>
    <xdr:sp macro="" textlink="">
      <xdr:nvSpPr>
        <xdr:cNvPr id="71" name="楕円 70">
          <a:extLst>
            <a:ext uri="{FF2B5EF4-FFF2-40B4-BE49-F238E27FC236}">
              <a16:creationId xmlns:a16="http://schemas.microsoft.com/office/drawing/2014/main" id="{B5DA0890-2F1F-4FE3-9832-FB6AB3E14B37}"/>
            </a:ext>
          </a:extLst>
        </xdr:cNvPr>
        <xdr:cNvSpPr/>
      </xdr:nvSpPr>
      <xdr:spPr>
        <a:xfrm>
          <a:off x="4036060" y="671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161561</xdr:rowOff>
    </xdr:from>
    <xdr:ext cx="405111" cy="259045"/>
    <xdr:sp macro="" textlink="">
      <xdr:nvSpPr>
        <xdr:cNvPr id="72" name="【道路】&#10;有形固定資産減価償却率該当値テキスト">
          <a:extLst>
            <a:ext uri="{FF2B5EF4-FFF2-40B4-BE49-F238E27FC236}">
              <a16:creationId xmlns:a16="http://schemas.microsoft.com/office/drawing/2014/main" id="{15095655-0DF8-4D7E-9FBA-6091C546E6D9}"/>
            </a:ext>
          </a:extLst>
        </xdr:cNvPr>
        <xdr:cNvSpPr txBox="1"/>
      </xdr:nvSpPr>
      <xdr:spPr>
        <a:xfrm>
          <a:off x="4124960"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18542</xdr:rowOff>
    </xdr:from>
    <xdr:to>
      <xdr:col>20</xdr:col>
      <xdr:colOff>38100</xdr:colOff>
      <xdr:row>40</xdr:row>
      <xdr:rowOff>120142</xdr:rowOff>
    </xdr:to>
    <xdr:sp macro="" textlink="">
      <xdr:nvSpPr>
        <xdr:cNvPr id="73" name="楕円 72">
          <a:extLst>
            <a:ext uri="{FF2B5EF4-FFF2-40B4-BE49-F238E27FC236}">
              <a16:creationId xmlns:a16="http://schemas.microsoft.com/office/drawing/2014/main" id="{13E645F5-4BAF-4BBC-8EDD-638F05CA03E8}"/>
            </a:ext>
          </a:extLst>
        </xdr:cNvPr>
        <xdr:cNvSpPr/>
      </xdr:nvSpPr>
      <xdr:spPr>
        <a:xfrm>
          <a:off x="3312160" y="67241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62484</xdr:rowOff>
    </xdr:from>
    <xdr:to>
      <xdr:col>24</xdr:col>
      <xdr:colOff>63500</xdr:colOff>
      <xdr:row>40</xdr:row>
      <xdr:rowOff>69342</xdr:rowOff>
    </xdr:to>
    <xdr:cxnSp macro="">
      <xdr:nvCxnSpPr>
        <xdr:cNvPr id="74" name="直線コネクタ 73">
          <a:extLst>
            <a:ext uri="{FF2B5EF4-FFF2-40B4-BE49-F238E27FC236}">
              <a16:creationId xmlns:a16="http://schemas.microsoft.com/office/drawing/2014/main" id="{5CD869B7-3AC2-4F0F-AE3E-7A9D1731F31E}"/>
            </a:ext>
          </a:extLst>
        </xdr:cNvPr>
        <xdr:cNvCxnSpPr/>
      </xdr:nvCxnSpPr>
      <xdr:spPr>
        <a:xfrm flipV="1">
          <a:off x="3355340" y="6768084"/>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25400</xdr:rowOff>
    </xdr:from>
    <xdr:to>
      <xdr:col>15</xdr:col>
      <xdr:colOff>101600</xdr:colOff>
      <xdr:row>40</xdr:row>
      <xdr:rowOff>127000</xdr:rowOff>
    </xdr:to>
    <xdr:sp macro="" textlink="">
      <xdr:nvSpPr>
        <xdr:cNvPr id="75" name="楕円 74">
          <a:extLst>
            <a:ext uri="{FF2B5EF4-FFF2-40B4-BE49-F238E27FC236}">
              <a16:creationId xmlns:a16="http://schemas.microsoft.com/office/drawing/2014/main" id="{C6A67722-0654-4014-BBDB-9655BDD35CB1}"/>
            </a:ext>
          </a:extLst>
        </xdr:cNvPr>
        <xdr:cNvSpPr/>
      </xdr:nvSpPr>
      <xdr:spPr>
        <a:xfrm>
          <a:off x="25146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69342</xdr:rowOff>
    </xdr:from>
    <xdr:to>
      <xdr:col>19</xdr:col>
      <xdr:colOff>177800</xdr:colOff>
      <xdr:row>40</xdr:row>
      <xdr:rowOff>76200</xdr:rowOff>
    </xdr:to>
    <xdr:cxnSp macro="">
      <xdr:nvCxnSpPr>
        <xdr:cNvPr id="76" name="直線コネクタ 75">
          <a:extLst>
            <a:ext uri="{FF2B5EF4-FFF2-40B4-BE49-F238E27FC236}">
              <a16:creationId xmlns:a16="http://schemas.microsoft.com/office/drawing/2014/main" id="{B538DD7E-E339-4AC6-925C-E3378EF1B02F}"/>
            </a:ext>
          </a:extLst>
        </xdr:cNvPr>
        <xdr:cNvCxnSpPr/>
      </xdr:nvCxnSpPr>
      <xdr:spPr>
        <a:xfrm flipV="1">
          <a:off x="2565400" y="6774942"/>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25400</xdr:rowOff>
    </xdr:from>
    <xdr:to>
      <xdr:col>10</xdr:col>
      <xdr:colOff>165100</xdr:colOff>
      <xdr:row>40</xdr:row>
      <xdr:rowOff>127000</xdr:rowOff>
    </xdr:to>
    <xdr:sp macro="" textlink="">
      <xdr:nvSpPr>
        <xdr:cNvPr id="77" name="楕円 76">
          <a:extLst>
            <a:ext uri="{FF2B5EF4-FFF2-40B4-BE49-F238E27FC236}">
              <a16:creationId xmlns:a16="http://schemas.microsoft.com/office/drawing/2014/main" id="{7AB5CD22-7323-481D-BCF3-4CFC6A3B9646}"/>
            </a:ext>
          </a:extLst>
        </xdr:cNvPr>
        <xdr:cNvSpPr/>
      </xdr:nvSpPr>
      <xdr:spPr>
        <a:xfrm>
          <a:off x="17399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76200</xdr:rowOff>
    </xdr:from>
    <xdr:to>
      <xdr:col>15</xdr:col>
      <xdr:colOff>50800</xdr:colOff>
      <xdr:row>40</xdr:row>
      <xdr:rowOff>76200</xdr:rowOff>
    </xdr:to>
    <xdr:cxnSp macro="">
      <xdr:nvCxnSpPr>
        <xdr:cNvPr id="78" name="直線コネクタ 77">
          <a:extLst>
            <a:ext uri="{FF2B5EF4-FFF2-40B4-BE49-F238E27FC236}">
              <a16:creationId xmlns:a16="http://schemas.microsoft.com/office/drawing/2014/main" id="{7606C5EC-6960-476C-9ABA-39BCE03C60E9}"/>
            </a:ext>
          </a:extLst>
        </xdr:cNvPr>
        <xdr:cNvCxnSpPr/>
      </xdr:nvCxnSpPr>
      <xdr:spPr>
        <a:xfrm>
          <a:off x="1790700" y="67818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23114</xdr:rowOff>
    </xdr:from>
    <xdr:to>
      <xdr:col>6</xdr:col>
      <xdr:colOff>38100</xdr:colOff>
      <xdr:row>40</xdr:row>
      <xdr:rowOff>124714</xdr:rowOff>
    </xdr:to>
    <xdr:sp macro="" textlink="">
      <xdr:nvSpPr>
        <xdr:cNvPr id="79" name="楕円 78">
          <a:extLst>
            <a:ext uri="{FF2B5EF4-FFF2-40B4-BE49-F238E27FC236}">
              <a16:creationId xmlns:a16="http://schemas.microsoft.com/office/drawing/2014/main" id="{39B12231-C5E1-480A-98C5-6A1CE85601DB}"/>
            </a:ext>
          </a:extLst>
        </xdr:cNvPr>
        <xdr:cNvSpPr/>
      </xdr:nvSpPr>
      <xdr:spPr>
        <a:xfrm>
          <a:off x="965200" y="6728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73914</xdr:rowOff>
    </xdr:from>
    <xdr:to>
      <xdr:col>10</xdr:col>
      <xdr:colOff>114300</xdr:colOff>
      <xdr:row>40</xdr:row>
      <xdr:rowOff>76200</xdr:rowOff>
    </xdr:to>
    <xdr:cxnSp macro="">
      <xdr:nvCxnSpPr>
        <xdr:cNvPr id="80" name="直線コネクタ 79">
          <a:extLst>
            <a:ext uri="{FF2B5EF4-FFF2-40B4-BE49-F238E27FC236}">
              <a16:creationId xmlns:a16="http://schemas.microsoft.com/office/drawing/2014/main" id="{49F32560-C4BC-4263-B4A5-A7FF87C51C64}"/>
            </a:ext>
          </a:extLst>
        </xdr:cNvPr>
        <xdr:cNvCxnSpPr/>
      </xdr:nvCxnSpPr>
      <xdr:spPr>
        <a:xfrm>
          <a:off x="1008380" y="6779514"/>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1AAA1462-2D54-470F-B065-D94833C7A390}"/>
            </a:ext>
          </a:extLst>
        </xdr:cNvPr>
        <xdr:cNvSpPr txBox="1"/>
      </xdr:nvSpPr>
      <xdr:spPr>
        <a:xfrm>
          <a:off x="317056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5C420299-EFDB-42C9-BEA9-AABF8EB119E2}"/>
            </a:ext>
          </a:extLst>
        </xdr:cNvPr>
        <xdr:cNvSpPr txBox="1"/>
      </xdr:nvSpPr>
      <xdr:spPr>
        <a:xfrm>
          <a:off x="23857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EFADF556-36F5-4AA0-B71B-3C66FDE594EE}"/>
            </a:ext>
          </a:extLst>
        </xdr:cNvPr>
        <xdr:cNvSpPr txBox="1"/>
      </xdr:nvSpPr>
      <xdr:spPr>
        <a:xfrm>
          <a:off x="16110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3C494B3C-C1FB-4B1B-B078-595513A91475}"/>
            </a:ext>
          </a:extLst>
        </xdr:cNvPr>
        <xdr:cNvSpPr txBox="1"/>
      </xdr:nvSpPr>
      <xdr:spPr>
        <a:xfrm>
          <a:off x="8363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111269</xdr:rowOff>
    </xdr:from>
    <xdr:ext cx="405111" cy="259045"/>
    <xdr:sp macro="" textlink="">
      <xdr:nvSpPr>
        <xdr:cNvPr id="85" name="n_1mainValue【道路】&#10;有形固定資産減価償却率">
          <a:extLst>
            <a:ext uri="{FF2B5EF4-FFF2-40B4-BE49-F238E27FC236}">
              <a16:creationId xmlns:a16="http://schemas.microsoft.com/office/drawing/2014/main" id="{95F93ACB-7344-4468-981C-998A0F072158}"/>
            </a:ext>
          </a:extLst>
        </xdr:cNvPr>
        <xdr:cNvSpPr txBox="1"/>
      </xdr:nvSpPr>
      <xdr:spPr>
        <a:xfrm>
          <a:off x="3170564" y="681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118127</xdr:rowOff>
    </xdr:from>
    <xdr:ext cx="405111" cy="259045"/>
    <xdr:sp macro="" textlink="">
      <xdr:nvSpPr>
        <xdr:cNvPr id="86" name="n_2mainValue【道路】&#10;有形固定資産減価償却率">
          <a:extLst>
            <a:ext uri="{FF2B5EF4-FFF2-40B4-BE49-F238E27FC236}">
              <a16:creationId xmlns:a16="http://schemas.microsoft.com/office/drawing/2014/main" id="{0B5A6BDE-A309-4334-9365-B6DCB8D489D7}"/>
            </a:ext>
          </a:extLst>
        </xdr:cNvPr>
        <xdr:cNvSpPr txBox="1"/>
      </xdr:nvSpPr>
      <xdr:spPr>
        <a:xfrm>
          <a:off x="238570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118127</xdr:rowOff>
    </xdr:from>
    <xdr:ext cx="405111" cy="259045"/>
    <xdr:sp macro="" textlink="">
      <xdr:nvSpPr>
        <xdr:cNvPr id="87" name="n_3mainValue【道路】&#10;有形固定資産減価償却率">
          <a:extLst>
            <a:ext uri="{FF2B5EF4-FFF2-40B4-BE49-F238E27FC236}">
              <a16:creationId xmlns:a16="http://schemas.microsoft.com/office/drawing/2014/main" id="{B48FE6E8-C5CE-43F7-B920-696BFB2F6F8B}"/>
            </a:ext>
          </a:extLst>
        </xdr:cNvPr>
        <xdr:cNvSpPr txBox="1"/>
      </xdr:nvSpPr>
      <xdr:spPr>
        <a:xfrm>
          <a:off x="161100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115841</xdr:rowOff>
    </xdr:from>
    <xdr:ext cx="405111" cy="259045"/>
    <xdr:sp macro="" textlink="">
      <xdr:nvSpPr>
        <xdr:cNvPr id="88" name="n_4mainValue【道路】&#10;有形固定資産減価償却率">
          <a:extLst>
            <a:ext uri="{FF2B5EF4-FFF2-40B4-BE49-F238E27FC236}">
              <a16:creationId xmlns:a16="http://schemas.microsoft.com/office/drawing/2014/main" id="{87DDD299-F0B2-47E4-AC71-670B714606BC}"/>
            </a:ext>
          </a:extLst>
        </xdr:cNvPr>
        <xdr:cNvSpPr txBox="1"/>
      </xdr:nvSpPr>
      <xdr:spPr>
        <a:xfrm>
          <a:off x="836304" y="682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3CCA82D-F3B6-4DAE-B29F-A2EB3328AA2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D8A4F0C-8F8D-4140-B3D1-DA13CA784C8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B40E4EB-D13C-430F-BCAD-5A863112D37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2F1AA2B-C707-42C4-806D-3741732DA79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7E5DC89-D4BF-4CEB-A2A3-0D3C1B794B8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346CC5B-017A-41FD-BFB4-4D6FDD323F3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997E085-DA99-40C0-A255-B4636C9839E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F48E00D-7AAA-4F6A-9923-4FBCE639C17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A8F1F05-2C75-4F65-AB0A-EB802DFC882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C1061DA-2430-426E-A56F-38883A5F773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5D00931-213D-49B9-A8C9-ECB475D80E4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ABA1F15-4F99-4294-8C01-17A23B48D3D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6AD6696-7F06-463F-BFB1-BA254970C9D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99486E6F-95D4-4934-92EB-262570C03F9D}"/>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045550D-CDE9-42E1-9782-DC8812E86E2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59180F5E-E7BB-485C-B337-4125A94E4202}"/>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F7DA05F-7CAE-4298-9387-8B1F08B0CD7E}"/>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0C1B668-9BE9-4BFF-BAAB-EAD219E7FF7A}"/>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7EB75F9-D9C0-404F-863C-B9F74F6A3028}"/>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4412348-9C6C-4068-B476-50495535428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8791ABC-2883-49C4-88F2-CD7453E44BA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642CB2CB-9066-4297-BD19-9E5149F02897}"/>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663DD4C-D84D-4318-B52D-BB9DCDE7D14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8E24E630-8455-4CA9-98D7-28BF0332B119}"/>
            </a:ext>
          </a:extLst>
        </xdr:cNvPr>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1DBFE839-3922-457E-A000-CC2B51E7C6E2}"/>
            </a:ext>
          </a:extLst>
        </xdr:cNvPr>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1C63F070-BA5C-426C-A01B-840BB5480303}"/>
            </a:ext>
          </a:extLst>
        </xdr:cNvPr>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2A5247F4-8FAE-493D-AB4B-1292F1DD2ACB}"/>
            </a:ext>
          </a:extLst>
        </xdr:cNvPr>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CDD33B2C-4C14-433E-BCEA-0CA32407FCB9}"/>
            </a:ext>
          </a:extLst>
        </xdr:cNvPr>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9AC83CF1-402B-4CB1-8380-31977114EF88}"/>
            </a:ext>
          </a:extLst>
        </xdr:cNvPr>
        <xdr:cNvSpPr txBox="1"/>
      </xdr:nvSpPr>
      <xdr:spPr>
        <a:xfrm>
          <a:off x="9258300" y="651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D4F908AB-3919-44E6-9A0A-2ABD405C85B8}"/>
            </a:ext>
          </a:extLst>
        </xdr:cNvPr>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A4CAE2A1-3829-4112-AC8F-B35994F86D10}"/>
            </a:ext>
          </a:extLst>
        </xdr:cNvPr>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70C6E738-B0B2-4C8A-8554-F1039C343E61}"/>
            </a:ext>
          </a:extLst>
        </xdr:cNvPr>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EFE07361-4D5D-415F-96DC-63DB9789A992}"/>
            </a:ext>
          </a:extLst>
        </xdr:cNvPr>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63CB85A6-9CF8-48E3-A5A2-18CDD0758B46}"/>
            </a:ext>
          </a:extLst>
        </xdr:cNvPr>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CD1A1F0-E700-480A-A12A-555D2B49A49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7293E93-3629-4803-9382-EC20D0BD288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6D50F79-980D-4205-AFDF-F4A4C6E74C9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35BDE7D-A240-478A-A9E1-C4C5C1DF4CD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D48279B-39D8-4983-9A0E-FEFD91FCFC5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135813</xdr:rowOff>
    </xdr:from>
    <xdr:to>
      <xdr:col>55</xdr:col>
      <xdr:colOff>50800</xdr:colOff>
      <xdr:row>40</xdr:row>
      <xdr:rowOff>65963</xdr:rowOff>
    </xdr:to>
    <xdr:sp macro="" textlink="">
      <xdr:nvSpPr>
        <xdr:cNvPr id="128" name="楕円 127">
          <a:extLst>
            <a:ext uri="{FF2B5EF4-FFF2-40B4-BE49-F238E27FC236}">
              <a16:creationId xmlns:a16="http://schemas.microsoft.com/office/drawing/2014/main" id="{FF73632D-FD8F-4A5C-B1F6-23804FD6BE14}"/>
            </a:ext>
          </a:extLst>
        </xdr:cNvPr>
        <xdr:cNvSpPr/>
      </xdr:nvSpPr>
      <xdr:spPr>
        <a:xfrm>
          <a:off x="9192260" y="66737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114240</xdr:rowOff>
    </xdr:from>
    <xdr:ext cx="469744" cy="259045"/>
    <xdr:sp macro="" textlink="">
      <xdr:nvSpPr>
        <xdr:cNvPr id="129" name="【道路】&#10;一人当たり延長該当値テキスト">
          <a:extLst>
            <a:ext uri="{FF2B5EF4-FFF2-40B4-BE49-F238E27FC236}">
              <a16:creationId xmlns:a16="http://schemas.microsoft.com/office/drawing/2014/main" id="{75D175E5-BA63-487D-AFD2-944C77103768}"/>
            </a:ext>
          </a:extLst>
        </xdr:cNvPr>
        <xdr:cNvSpPr txBox="1"/>
      </xdr:nvSpPr>
      <xdr:spPr>
        <a:xfrm>
          <a:off x="9258300" y="665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136652</xdr:rowOff>
    </xdr:from>
    <xdr:to>
      <xdr:col>50</xdr:col>
      <xdr:colOff>165100</xdr:colOff>
      <xdr:row>40</xdr:row>
      <xdr:rowOff>66802</xdr:rowOff>
    </xdr:to>
    <xdr:sp macro="" textlink="">
      <xdr:nvSpPr>
        <xdr:cNvPr id="130" name="楕円 129">
          <a:extLst>
            <a:ext uri="{FF2B5EF4-FFF2-40B4-BE49-F238E27FC236}">
              <a16:creationId xmlns:a16="http://schemas.microsoft.com/office/drawing/2014/main" id="{0A4E50B1-B91C-4AA1-8ADA-0BC07A96DEA7}"/>
            </a:ext>
          </a:extLst>
        </xdr:cNvPr>
        <xdr:cNvSpPr/>
      </xdr:nvSpPr>
      <xdr:spPr>
        <a:xfrm>
          <a:off x="8445500" y="6674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15163</xdr:rowOff>
    </xdr:from>
    <xdr:to>
      <xdr:col>55</xdr:col>
      <xdr:colOff>0</xdr:colOff>
      <xdr:row>40</xdr:row>
      <xdr:rowOff>16002</xdr:rowOff>
    </xdr:to>
    <xdr:cxnSp macro="">
      <xdr:nvCxnSpPr>
        <xdr:cNvPr id="131" name="直線コネクタ 130">
          <a:extLst>
            <a:ext uri="{FF2B5EF4-FFF2-40B4-BE49-F238E27FC236}">
              <a16:creationId xmlns:a16="http://schemas.microsoft.com/office/drawing/2014/main" id="{70B091B9-0D0F-4B7A-9D31-6783B44B87F4}"/>
            </a:ext>
          </a:extLst>
        </xdr:cNvPr>
        <xdr:cNvCxnSpPr/>
      </xdr:nvCxnSpPr>
      <xdr:spPr>
        <a:xfrm flipV="1">
          <a:off x="8496300" y="6720763"/>
          <a:ext cx="7239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139205</xdr:rowOff>
    </xdr:from>
    <xdr:to>
      <xdr:col>46</xdr:col>
      <xdr:colOff>38100</xdr:colOff>
      <xdr:row>40</xdr:row>
      <xdr:rowOff>69355</xdr:rowOff>
    </xdr:to>
    <xdr:sp macro="" textlink="">
      <xdr:nvSpPr>
        <xdr:cNvPr id="132" name="楕円 131">
          <a:extLst>
            <a:ext uri="{FF2B5EF4-FFF2-40B4-BE49-F238E27FC236}">
              <a16:creationId xmlns:a16="http://schemas.microsoft.com/office/drawing/2014/main" id="{F28DCEE8-C3A7-46DC-A66C-D9F277593ACF}"/>
            </a:ext>
          </a:extLst>
        </xdr:cNvPr>
        <xdr:cNvSpPr/>
      </xdr:nvSpPr>
      <xdr:spPr>
        <a:xfrm>
          <a:off x="7670800" y="6677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16002</xdr:rowOff>
    </xdr:from>
    <xdr:to>
      <xdr:col>50</xdr:col>
      <xdr:colOff>114300</xdr:colOff>
      <xdr:row>40</xdr:row>
      <xdr:rowOff>18555</xdr:rowOff>
    </xdr:to>
    <xdr:cxnSp macro="">
      <xdr:nvCxnSpPr>
        <xdr:cNvPr id="133" name="直線コネクタ 132">
          <a:extLst>
            <a:ext uri="{FF2B5EF4-FFF2-40B4-BE49-F238E27FC236}">
              <a16:creationId xmlns:a16="http://schemas.microsoft.com/office/drawing/2014/main" id="{F6532B1C-C9BC-4082-971F-9BFB4FA522BC}"/>
            </a:ext>
          </a:extLst>
        </xdr:cNvPr>
        <xdr:cNvCxnSpPr/>
      </xdr:nvCxnSpPr>
      <xdr:spPr>
        <a:xfrm flipV="1">
          <a:off x="7713980" y="6721602"/>
          <a:ext cx="78232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51498</xdr:rowOff>
    </xdr:from>
    <xdr:to>
      <xdr:col>41</xdr:col>
      <xdr:colOff>101600</xdr:colOff>
      <xdr:row>40</xdr:row>
      <xdr:rowOff>153098</xdr:rowOff>
    </xdr:to>
    <xdr:sp macro="" textlink="">
      <xdr:nvSpPr>
        <xdr:cNvPr id="134" name="楕円 133">
          <a:extLst>
            <a:ext uri="{FF2B5EF4-FFF2-40B4-BE49-F238E27FC236}">
              <a16:creationId xmlns:a16="http://schemas.microsoft.com/office/drawing/2014/main" id="{5B95BE04-D86E-4ED9-9E1E-96D5DF4D01AA}"/>
            </a:ext>
          </a:extLst>
        </xdr:cNvPr>
        <xdr:cNvSpPr/>
      </xdr:nvSpPr>
      <xdr:spPr>
        <a:xfrm>
          <a:off x="6873240" y="67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18555</xdr:rowOff>
    </xdr:from>
    <xdr:to>
      <xdr:col>45</xdr:col>
      <xdr:colOff>177800</xdr:colOff>
      <xdr:row>40</xdr:row>
      <xdr:rowOff>102298</xdr:rowOff>
    </xdr:to>
    <xdr:cxnSp macro="">
      <xdr:nvCxnSpPr>
        <xdr:cNvPr id="135" name="直線コネクタ 134">
          <a:extLst>
            <a:ext uri="{FF2B5EF4-FFF2-40B4-BE49-F238E27FC236}">
              <a16:creationId xmlns:a16="http://schemas.microsoft.com/office/drawing/2014/main" id="{A9580EF3-D359-4E55-A4AB-5589F5CE1074}"/>
            </a:ext>
          </a:extLst>
        </xdr:cNvPr>
        <xdr:cNvCxnSpPr/>
      </xdr:nvCxnSpPr>
      <xdr:spPr>
        <a:xfrm flipV="1">
          <a:off x="6924040" y="6724155"/>
          <a:ext cx="789940" cy="8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53899</xdr:rowOff>
    </xdr:from>
    <xdr:to>
      <xdr:col>36</xdr:col>
      <xdr:colOff>165100</xdr:colOff>
      <xdr:row>40</xdr:row>
      <xdr:rowOff>155499</xdr:rowOff>
    </xdr:to>
    <xdr:sp macro="" textlink="">
      <xdr:nvSpPr>
        <xdr:cNvPr id="136" name="楕円 135">
          <a:extLst>
            <a:ext uri="{FF2B5EF4-FFF2-40B4-BE49-F238E27FC236}">
              <a16:creationId xmlns:a16="http://schemas.microsoft.com/office/drawing/2014/main" id="{A621B601-BCDF-45BD-8015-F27A78AA1F1C}"/>
            </a:ext>
          </a:extLst>
        </xdr:cNvPr>
        <xdr:cNvSpPr/>
      </xdr:nvSpPr>
      <xdr:spPr>
        <a:xfrm>
          <a:off x="6098540" y="67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102298</xdr:rowOff>
    </xdr:from>
    <xdr:to>
      <xdr:col>41</xdr:col>
      <xdr:colOff>50800</xdr:colOff>
      <xdr:row>40</xdr:row>
      <xdr:rowOff>104699</xdr:rowOff>
    </xdr:to>
    <xdr:cxnSp macro="">
      <xdr:nvCxnSpPr>
        <xdr:cNvPr id="137" name="直線コネクタ 136">
          <a:extLst>
            <a:ext uri="{FF2B5EF4-FFF2-40B4-BE49-F238E27FC236}">
              <a16:creationId xmlns:a16="http://schemas.microsoft.com/office/drawing/2014/main" id="{257260B3-A975-4571-B65F-65C84514D7F5}"/>
            </a:ext>
          </a:extLst>
        </xdr:cNvPr>
        <xdr:cNvCxnSpPr/>
      </xdr:nvCxnSpPr>
      <xdr:spPr>
        <a:xfrm flipV="1">
          <a:off x="6149340" y="6807898"/>
          <a:ext cx="7747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F5814F04-71BB-4A99-803D-DFF780F5E6FE}"/>
            </a:ext>
          </a:extLst>
        </xdr:cNvPr>
        <xdr:cNvSpPr txBox="1"/>
      </xdr:nvSpPr>
      <xdr:spPr>
        <a:xfrm>
          <a:off x="8271587" y="64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DABBEF61-2667-46F5-8F5F-22FE5CD51BDE}"/>
            </a:ext>
          </a:extLst>
        </xdr:cNvPr>
        <xdr:cNvSpPr txBox="1"/>
      </xdr:nvSpPr>
      <xdr:spPr>
        <a:xfrm>
          <a:off x="7509587" y="6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D2F0F9FF-9BDE-41D2-9864-16D6707AD2CA}"/>
            </a:ext>
          </a:extLst>
        </xdr:cNvPr>
        <xdr:cNvSpPr txBox="1"/>
      </xdr:nvSpPr>
      <xdr:spPr>
        <a:xfrm>
          <a:off x="6712027" y="6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17C6D654-08C1-4F50-9001-96BB4EAA8BEB}"/>
            </a:ext>
          </a:extLst>
        </xdr:cNvPr>
        <xdr:cNvSpPr txBox="1"/>
      </xdr:nvSpPr>
      <xdr:spPr>
        <a:xfrm>
          <a:off x="5937327" y="64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57929</xdr:rowOff>
    </xdr:from>
    <xdr:ext cx="469744" cy="259045"/>
    <xdr:sp macro="" textlink="">
      <xdr:nvSpPr>
        <xdr:cNvPr id="142" name="n_1mainValue【道路】&#10;一人当たり延長">
          <a:extLst>
            <a:ext uri="{FF2B5EF4-FFF2-40B4-BE49-F238E27FC236}">
              <a16:creationId xmlns:a16="http://schemas.microsoft.com/office/drawing/2014/main" id="{A3292F57-5C50-42FC-A826-47FF499AB040}"/>
            </a:ext>
          </a:extLst>
        </xdr:cNvPr>
        <xdr:cNvSpPr txBox="1"/>
      </xdr:nvSpPr>
      <xdr:spPr>
        <a:xfrm>
          <a:off x="827158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60482</xdr:rowOff>
    </xdr:from>
    <xdr:ext cx="469744" cy="259045"/>
    <xdr:sp macro="" textlink="">
      <xdr:nvSpPr>
        <xdr:cNvPr id="143" name="n_2mainValue【道路】&#10;一人当たり延長">
          <a:extLst>
            <a:ext uri="{FF2B5EF4-FFF2-40B4-BE49-F238E27FC236}">
              <a16:creationId xmlns:a16="http://schemas.microsoft.com/office/drawing/2014/main" id="{815C4197-2A23-43E3-AE39-173EE59539FD}"/>
            </a:ext>
          </a:extLst>
        </xdr:cNvPr>
        <xdr:cNvSpPr txBox="1"/>
      </xdr:nvSpPr>
      <xdr:spPr>
        <a:xfrm>
          <a:off x="7509587" y="676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144225</xdr:rowOff>
    </xdr:from>
    <xdr:ext cx="469744" cy="259045"/>
    <xdr:sp macro="" textlink="">
      <xdr:nvSpPr>
        <xdr:cNvPr id="144" name="n_3mainValue【道路】&#10;一人当たり延長">
          <a:extLst>
            <a:ext uri="{FF2B5EF4-FFF2-40B4-BE49-F238E27FC236}">
              <a16:creationId xmlns:a16="http://schemas.microsoft.com/office/drawing/2014/main" id="{DDA085B4-A56C-4235-B54E-A8D76AC31AA6}"/>
            </a:ext>
          </a:extLst>
        </xdr:cNvPr>
        <xdr:cNvSpPr txBox="1"/>
      </xdr:nvSpPr>
      <xdr:spPr>
        <a:xfrm>
          <a:off x="6712027" y="684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146626</xdr:rowOff>
    </xdr:from>
    <xdr:ext cx="469744" cy="259045"/>
    <xdr:sp macro="" textlink="">
      <xdr:nvSpPr>
        <xdr:cNvPr id="145" name="n_4mainValue【道路】&#10;一人当たり延長">
          <a:extLst>
            <a:ext uri="{FF2B5EF4-FFF2-40B4-BE49-F238E27FC236}">
              <a16:creationId xmlns:a16="http://schemas.microsoft.com/office/drawing/2014/main" id="{7FBCC3BB-3703-40BA-8026-0D26CE35BAB0}"/>
            </a:ext>
          </a:extLst>
        </xdr:cNvPr>
        <xdr:cNvSpPr txBox="1"/>
      </xdr:nvSpPr>
      <xdr:spPr>
        <a:xfrm>
          <a:off x="5937327" y="685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01FF8B6-CBF1-4144-82B4-34C5082F007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10AFD0C-0426-4997-A07C-83B09D6EC32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CB0B490-B103-4CA2-BD10-F8881E1F4BE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FB26E60-D759-46AF-B717-B65E901484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DFD2227-D760-457C-AC53-E6B3E28439A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D287907-8699-4C26-B4B5-15C14AC9933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E4EFA2C-9676-4DDB-B8DD-8877744591F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B2FCD09-7BB7-440A-96BF-E091A8090DB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75431C2-EF28-4F8B-9D5D-42B4FE86F24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7B34870-313E-4599-98FA-DBCF340DD25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060FE5C-0F30-414A-B6F0-CA7BFC3531F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282891A-064C-4A27-9C78-33BFD2E2B01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4FC1BA0-8D24-4BD5-A564-C211B30117C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43ABA1B-FA91-425D-8ED3-E6969CF3ED8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164BD26-54B0-42A0-BF08-BE7EAB16B54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938D365-20CB-4DB3-BBAB-88413668575A}"/>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41799118-E9B3-4441-BBF2-DF6153265AF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783DD0B-63C4-4BEE-80CB-ED1648FDF78C}"/>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90F403DB-0A1B-4BA4-8FF3-A9AB58DA229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07401F6-5DEB-4C3C-8F86-14046890990C}"/>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12D38AB-E524-46A4-BB04-4C0206BBF42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24A99707-C831-4D8D-80D8-77EDDB393A0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B2F3F0F-8BF5-4FF8-9462-D87B93D2BC0D}"/>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89D4BE0-A4B7-467E-8617-0451240E168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AB87052F-1929-42ED-A7E9-BBCCB13B21F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76D9B45A-5B84-47F8-A84B-5FA058B244FD}"/>
            </a:ext>
          </a:extLst>
        </xdr:cNvPr>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850E8B03-DC4E-4C9E-BFED-DF2C7D4D1F62}"/>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391486A6-5987-4AD9-8EAB-D5AD97CFC523}"/>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CDEC7DB-4307-406E-92C3-0404716E2E97}"/>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942DD03F-99CC-4CAE-9946-3D94431927E9}"/>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BD32E28-E7D2-4EC0-825D-77960AF5D2BC}"/>
            </a:ext>
          </a:extLst>
        </xdr:cNvPr>
        <xdr:cNvSpPr txBox="1"/>
      </xdr:nvSpPr>
      <xdr:spPr>
        <a:xfrm>
          <a:off x="412496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9FE4F69E-9CF4-493A-B76B-67EE0F3BEF86}"/>
            </a:ext>
          </a:extLst>
        </xdr:cNvPr>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79F8DAE3-F27A-421E-8F81-15D082497AF1}"/>
            </a:ext>
          </a:extLst>
        </xdr:cNvPr>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52CA88A4-7959-4920-90C2-1FE7E86E8572}"/>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B2B396E4-E076-42C8-AFAB-D9F3C9148D46}"/>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5D9DB510-68F8-475F-AA5F-1D36BECEB168}"/>
            </a:ext>
          </a:extLst>
        </xdr:cNvPr>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9564B93-FEE3-4E51-8C6B-642E62185CB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3D51F6E-96A0-477B-9042-565BA28E907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98DA208-1A45-49A1-8F92-FA8E517625B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16D49BD-6357-416B-B195-DEBBD556BBB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9D0E8AF-C69F-459E-BDC0-A5423335C59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87" name="楕円 186">
          <a:extLst>
            <a:ext uri="{FF2B5EF4-FFF2-40B4-BE49-F238E27FC236}">
              <a16:creationId xmlns:a16="http://schemas.microsoft.com/office/drawing/2014/main" id="{D718F5D3-80C3-40BE-BFB2-C4C5B6ACE048}"/>
            </a:ext>
          </a:extLst>
        </xdr:cNvPr>
        <xdr:cNvSpPr/>
      </xdr:nvSpPr>
      <xdr:spPr>
        <a:xfrm>
          <a:off x="403606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40657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CB9DF56D-28B2-4093-B287-D506D9CB5617}"/>
            </a:ext>
          </a:extLst>
        </xdr:cNvPr>
        <xdr:cNvSpPr txBox="1"/>
      </xdr:nvSpPr>
      <xdr:spPr>
        <a:xfrm>
          <a:off x="4124960"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156573</xdr:rowOff>
    </xdr:from>
    <xdr:to>
      <xdr:col>20</xdr:col>
      <xdr:colOff>38100</xdr:colOff>
      <xdr:row>59</xdr:row>
      <xdr:rowOff>86723</xdr:rowOff>
    </xdr:to>
    <xdr:sp macro="" textlink="">
      <xdr:nvSpPr>
        <xdr:cNvPr id="189" name="楕円 188">
          <a:extLst>
            <a:ext uri="{FF2B5EF4-FFF2-40B4-BE49-F238E27FC236}">
              <a16:creationId xmlns:a16="http://schemas.microsoft.com/office/drawing/2014/main" id="{671719C0-F2DB-4C33-8FFB-0EF3DDBEAB00}"/>
            </a:ext>
          </a:extLst>
        </xdr:cNvPr>
        <xdr:cNvSpPr/>
      </xdr:nvSpPr>
      <xdr:spPr>
        <a:xfrm>
          <a:off x="3312160" y="98796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35923</xdr:rowOff>
    </xdr:from>
    <xdr:to>
      <xdr:col>24</xdr:col>
      <xdr:colOff>63500</xdr:colOff>
      <xdr:row>59</xdr:row>
      <xdr:rowOff>68580</xdr:rowOff>
    </xdr:to>
    <xdr:cxnSp macro="">
      <xdr:nvCxnSpPr>
        <xdr:cNvPr id="190" name="直線コネクタ 189">
          <a:extLst>
            <a:ext uri="{FF2B5EF4-FFF2-40B4-BE49-F238E27FC236}">
              <a16:creationId xmlns:a16="http://schemas.microsoft.com/office/drawing/2014/main" id="{C0198942-FB1B-4DD6-87DE-5D18E51524A8}"/>
            </a:ext>
          </a:extLst>
        </xdr:cNvPr>
        <xdr:cNvCxnSpPr/>
      </xdr:nvCxnSpPr>
      <xdr:spPr>
        <a:xfrm>
          <a:off x="3355340" y="9926683"/>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123916</xdr:rowOff>
    </xdr:from>
    <xdr:to>
      <xdr:col>15</xdr:col>
      <xdr:colOff>101600</xdr:colOff>
      <xdr:row>59</xdr:row>
      <xdr:rowOff>54066</xdr:rowOff>
    </xdr:to>
    <xdr:sp macro="" textlink="">
      <xdr:nvSpPr>
        <xdr:cNvPr id="191" name="楕円 190">
          <a:extLst>
            <a:ext uri="{FF2B5EF4-FFF2-40B4-BE49-F238E27FC236}">
              <a16:creationId xmlns:a16="http://schemas.microsoft.com/office/drawing/2014/main" id="{32E7AAB8-2366-41BD-9E96-BE04A10D36E3}"/>
            </a:ext>
          </a:extLst>
        </xdr:cNvPr>
        <xdr:cNvSpPr/>
      </xdr:nvSpPr>
      <xdr:spPr>
        <a:xfrm>
          <a:off x="2514600" y="9847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3266</xdr:rowOff>
    </xdr:from>
    <xdr:to>
      <xdr:col>19</xdr:col>
      <xdr:colOff>177800</xdr:colOff>
      <xdr:row>59</xdr:row>
      <xdr:rowOff>35923</xdr:rowOff>
    </xdr:to>
    <xdr:cxnSp macro="">
      <xdr:nvCxnSpPr>
        <xdr:cNvPr id="192" name="直線コネクタ 191">
          <a:extLst>
            <a:ext uri="{FF2B5EF4-FFF2-40B4-BE49-F238E27FC236}">
              <a16:creationId xmlns:a16="http://schemas.microsoft.com/office/drawing/2014/main" id="{06012080-3CE8-4BE5-A3BE-D02867894117}"/>
            </a:ext>
          </a:extLst>
        </xdr:cNvPr>
        <xdr:cNvCxnSpPr/>
      </xdr:nvCxnSpPr>
      <xdr:spPr>
        <a:xfrm>
          <a:off x="2565400" y="9894026"/>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148409</xdr:rowOff>
    </xdr:from>
    <xdr:to>
      <xdr:col>10</xdr:col>
      <xdr:colOff>165100</xdr:colOff>
      <xdr:row>59</xdr:row>
      <xdr:rowOff>78559</xdr:rowOff>
    </xdr:to>
    <xdr:sp macro="" textlink="">
      <xdr:nvSpPr>
        <xdr:cNvPr id="193" name="楕円 192">
          <a:extLst>
            <a:ext uri="{FF2B5EF4-FFF2-40B4-BE49-F238E27FC236}">
              <a16:creationId xmlns:a16="http://schemas.microsoft.com/office/drawing/2014/main" id="{8A0A3737-BC20-44B5-A2DA-3E6A9905BF1B}"/>
            </a:ext>
          </a:extLst>
        </xdr:cNvPr>
        <xdr:cNvSpPr/>
      </xdr:nvSpPr>
      <xdr:spPr>
        <a:xfrm>
          <a:off x="1739900" y="98715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3266</xdr:rowOff>
    </xdr:from>
    <xdr:to>
      <xdr:col>15</xdr:col>
      <xdr:colOff>50800</xdr:colOff>
      <xdr:row>59</xdr:row>
      <xdr:rowOff>27759</xdr:rowOff>
    </xdr:to>
    <xdr:cxnSp macro="">
      <xdr:nvCxnSpPr>
        <xdr:cNvPr id="194" name="直線コネクタ 193">
          <a:extLst>
            <a:ext uri="{FF2B5EF4-FFF2-40B4-BE49-F238E27FC236}">
              <a16:creationId xmlns:a16="http://schemas.microsoft.com/office/drawing/2014/main" id="{58932CF3-E473-48EA-AD2B-D0D67E70C7D3}"/>
            </a:ext>
          </a:extLst>
        </xdr:cNvPr>
        <xdr:cNvCxnSpPr/>
      </xdr:nvCxnSpPr>
      <xdr:spPr>
        <a:xfrm flipV="1">
          <a:off x="1790700" y="9894026"/>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115751</xdr:rowOff>
    </xdr:from>
    <xdr:to>
      <xdr:col>6</xdr:col>
      <xdr:colOff>38100</xdr:colOff>
      <xdr:row>59</xdr:row>
      <xdr:rowOff>45901</xdr:rowOff>
    </xdr:to>
    <xdr:sp macro="" textlink="">
      <xdr:nvSpPr>
        <xdr:cNvPr id="195" name="楕円 194">
          <a:extLst>
            <a:ext uri="{FF2B5EF4-FFF2-40B4-BE49-F238E27FC236}">
              <a16:creationId xmlns:a16="http://schemas.microsoft.com/office/drawing/2014/main" id="{9F857724-BB19-487D-968C-1CB9E8CA071C}"/>
            </a:ext>
          </a:extLst>
        </xdr:cNvPr>
        <xdr:cNvSpPr/>
      </xdr:nvSpPr>
      <xdr:spPr>
        <a:xfrm>
          <a:off x="965200" y="98388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166551</xdr:rowOff>
    </xdr:from>
    <xdr:to>
      <xdr:col>10</xdr:col>
      <xdr:colOff>114300</xdr:colOff>
      <xdr:row>59</xdr:row>
      <xdr:rowOff>27759</xdr:rowOff>
    </xdr:to>
    <xdr:cxnSp macro="">
      <xdr:nvCxnSpPr>
        <xdr:cNvPr id="196" name="直線コネクタ 195">
          <a:extLst>
            <a:ext uri="{FF2B5EF4-FFF2-40B4-BE49-F238E27FC236}">
              <a16:creationId xmlns:a16="http://schemas.microsoft.com/office/drawing/2014/main" id="{4BC16AD5-C7E5-4D3A-9683-6256124E0F10}"/>
            </a:ext>
          </a:extLst>
        </xdr:cNvPr>
        <xdr:cNvCxnSpPr/>
      </xdr:nvCxnSpPr>
      <xdr:spPr>
        <a:xfrm>
          <a:off x="1008380" y="9889671"/>
          <a:ext cx="78232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CA0912-2ABB-4A49-BD33-75573274E296}"/>
            </a:ext>
          </a:extLst>
        </xdr:cNvPr>
        <xdr:cNvSpPr txBox="1"/>
      </xdr:nvSpPr>
      <xdr:spPr>
        <a:xfrm>
          <a:off x="317056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2BE7111-77F8-43E2-8EF6-040C1B235C5E}"/>
            </a:ext>
          </a:extLst>
        </xdr:cNvPr>
        <xdr:cNvSpPr txBox="1"/>
      </xdr:nvSpPr>
      <xdr:spPr>
        <a:xfrm>
          <a:off x="238570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2A22E2E-9FBF-457C-9707-2BA94B868A79}"/>
            </a:ext>
          </a:extLst>
        </xdr:cNvPr>
        <xdr:cNvSpPr txBox="1"/>
      </xdr:nvSpPr>
      <xdr:spPr>
        <a:xfrm>
          <a:off x="16110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778ACD7-8A36-4162-A301-1CBBC4FC36D7}"/>
            </a:ext>
          </a:extLst>
        </xdr:cNvPr>
        <xdr:cNvSpPr txBox="1"/>
      </xdr:nvSpPr>
      <xdr:spPr>
        <a:xfrm>
          <a:off x="83630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103250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D4A9ED5-786B-4777-92C6-B51D9E924026}"/>
            </a:ext>
          </a:extLst>
        </xdr:cNvPr>
        <xdr:cNvSpPr txBox="1"/>
      </xdr:nvSpPr>
      <xdr:spPr>
        <a:xfrm>
          <a:off x="3170564" y="965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70593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76ACDE4-34C3-4F23-9B6B-21B3D9885A46}"/>
            </a:ext>
          </a:extLst>
        </xdr:cNvPr>
        <xdr:cNvSpPr txBox="1"/>
      </xdr:nvSpPr>
      <xdr:spPr>
        <a:xfrm>
          <a:off x="2385704" y="962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95086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FF24C72-5B1A-45E9-904A-515005CE3C7B}"/>
            </a:ext>
          </a:extLst>
        </xdr:cNvPr>
        <xdr:cNvSpPr txBox="1"/>
      </xdr:nvSpPr>
      <xdr:spPr>
        <a:xfrm>
          <a:off x="1611004" y="965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62428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6FD1BFD-6AAE-45F6-817E-D3BCF122DC37}"/>
            </a:ext>
          </a:extLst>
        </xdr:cNvPr>
        <xdr:cNvSpPr txBox="1"/>
      </xdr:nvSpPr>
      <xdr:spPr>
        <a:xfrm>
          <a:off x="836304" y="961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AD4B0B7-EC38-4A28-A054-0DF7F02F7BC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E8226F3-919D-42CC-A293-87245DA2773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0CBE82A-6011-45B8-8BF9-61474962E9B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857E0FC-E506-4F3E-B2DD-7DE690D0268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44B4DB3-FCC1-463B-8596-A0F73329A54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8840CBF-2EDD-418C-9BBC-65C6A174728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BADBCD4-387E-499A-A8B4-484D259AF41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3516EE6-192F-4A11-BB93-C574BB41928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DDFB972-3EEF-4E34-8466-93CA349D32C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FC734C3-7B86-40B3-9439-2CFA7EC58E9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22E869C-0D96-49D8-8F7A-433197076EB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19B67F99-289B-4383-9089-ECF9565AE36A}"/>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EDC954B-4003-43F0-AD59-F7E0BA33C5F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FF95BFC2-8F9C-4CE3-8372-7B2924CA7363}"/>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0ACACF4-6479-49E6-98D4-474393C9839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C2E1E57A-BFEC-4187-864B-BB6F0704E86E}"/>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4944C40-924C-421D-B6A5-68E0E1DE2CD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1D60863-876B-409C-8BA4-594FEDA32C9C}"/>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37E5C16-4495-43BF-8EA3-A69CA0AEE93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C7B75577-E8A1-46D5-8108-EC5BA1AF8489}"/>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BBDE01B-D55B-4C75-BAD3-298C7C6FE6D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48B83E7-29AA-48F7-8074-0C8B41F17E5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46914FC-6F86-4D00-8E01-8B0148B0D60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19A74760-8E85-40F0-96CA-D7CBCAB8DA4C}"/>
            </a:ext>
          </a:extLst>
        </xdr:cNvPr>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7095A189-C428-4DD9-AEE5-23EB768EDFFB}"/>
            </a:ext>
          </a:extLst>
        </xdr:cNvPr>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E7CDA37D-3A7C-4029-ABA1-83E5C9F7B189}"/>
            </a:ext>
          </a:extLst>
        </xdr:cNvPr>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9D3E9157-CA65-43A1-B97D-A3A9BD39E60E}"/>
            </a:ext>
          </a:extLst>
        </xdr:cNvPr>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E4CDF627-9BD7-49E7-AF6F-FF1F65123A2F}"/>
            </a:ext>
          </a:extLst>
        </xdr:cNvPr>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800FCAAE-B5EF-436E-A4D9-F1282D6435D8}"/>
            </a:ext>
          </a:extLst>
        </xdr:cNvPr>
        <xdr:cNvSpPr txBox="1"/>
      </xdr:nvSpPr>
      <xdr:spPr>
        <a:xfrm>
          <a:off x="9258300" y="10394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9BC80C98-8199-46C1-ABF1-0BF2304F431D}"/>
            </a:ext>
          </a:extLst>
        </xdr:cNvPr>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A086FD81-97A2-424F-8FBA-E6B6ADEF3097}"/>
            </a:ext>
          </a:extLst>
        </xdr:cNvPr>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8EDD3F6D-D254-4942-853D-AD45BE57CC25}"/>
            </a:ext>
          </a:extLst>
        </xdr:cNvPr>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1A198A29-178D-4F3E-AF78-60D25503BD09}"/>
            </a:ext>
          </a:extLst>
        </xdr:cNvPr>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E7F4E477-5376-4CD9-A2B7-F4309336B0DA}"/>
            </a:ext>
          </a:extLst>
        </xdr:cNvPr>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8C7809E-99C9-4275-8C38-EC8CC0DA905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10F6C9C-AF71-4582-B1E3-FA738FDACD2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C7E4B22-5522-4F12-809F-72E4C5F1493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AFBAD66-E009-4424-87B0-BCA8C9B7B8E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EFC1071-E12F-452C-8FE7-6D33E60BAC6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165311</xdr:rowOff>
    </xdr:from>
    <xdr:to>
      <xdr:col>55</xdr:col>
      <xdr:colOff>50800</xdr:colOff>
      <xdr:row>64</xdr:row>
      <xdr:rowOff>95461</xdr:rowOff>
    </xdr:to>
    <xdr:sp macro="" textlink="">
      <xdr:nvSpPr>
        <xdr:cNvPr id="244" name="楕円 243">
          <a:extLst>
            <a:ext uri="{FF2B5EF4-FFF2-40B4-BE49-F238E27FC236}">
              <a16:creationId xmlns:a16="http://schemas.microsoft.com/office/drawing/2014/main" id="{4D8D5397-D817-4725-83D4-E53F34304D60}"/>
            </a:ext>
          </a:extLst>
        </xdr:cNvPr>
        <xdr:cNvSpPr/>
      </xdr:nvSpPr>
      <xdr:spPr>
        <a:xfrm>
          <a:off x="9192260" y="107266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80238</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553AF2BC-220D-48F9-B0F3-C901D1DFEFD7}"/>
            </a:ext>
          </a:extLst>
        </xdr:cNvPr>
        <xdr:cNvSpPr txBox="1"/>
      </xdr:nvSpPr>
      <xdr:spPr>
        <a:xfrm>
          <a:off x="9258300" y="1064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165233</xdr:rowOff>
    </xdr:from>
    <xdr:to>
      <xdr:col>50</xdr:col>
      <xdr:colOff>165100</xdr:colOff>
      <xdr:row>64</xdr:row>
      <xdr:rowOff>95383</xdr:rowOff>
    </xdr:to>
    <xdr:sp macro="" textlink="">
      <xdr:nvSpPr>
        <xdr:cNvPr id="246" name="楕円 245">
          <a:extLst>
            <a:ext uri="{FF2B5EF4-FFF2-40B4-BE49-F238E27FC236}">
              <a16:creationId xmlns:a16="http://schemas.microsoft.com/office/drawing/2014/main" id="{8C5CD03B-04B0-4E78-AB0C-0BB9ED4F3310}"/>
            </a:ext>
          </a:extLst>
        </xdr:cNvPr>
        <xdr:cNvSpPr/>
      </xdr:nvSpPr>
      <xdr:spPr>
        <a:xfrm>
          <a:off x="8445500" y="107265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44583</xdr:rowOff>
    </xdr:from>
    <xdr:to>
      <xdr:col>55</xdr:col>
      <xdr:colOff>0</xdr:colOff>
      <xdr:row>64</xdr:row>
      <xdr:rowOff>44661</xdr:rowOff>
    </xdr:to>
    <xdr:cxnSp macro="">
      <xdr:nvCxnSpPr>
        <xdr:cNvPr id="247" name="直線コネクタ 246">
          <a:extLst>
            <a:ext uri="{FF2B5EF4-FFF2-40B4-BE49-F238E27FC236}">
              <a16:creationId xmlns:a16="http://schemas.microsoft.com/office/drawing/2014/main" id="{4E53D21A-7674-4132-B668-EA95FCEE2218}"/>
            </a:ext>
          </a:extLst>
        </xdr:cNvPr>
        <xdr:cNvCxnSpPr/>
      </xdr:nvCxnSpPr>
      <xdr:spPr>
        <a:xfrm>
          <a:off x="8496300" y="10773543"/>
          <a:ext cx="7239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165367</xdr:rowOff>
    </xdr:from>
    <xdr:to>
      <xdr:col>46</xdr:col>
      <xdr:colOff>38100</xdr:colOff>
      <xdr:row>64</xdr:row>
      <xdr:rowOff>95517</xdr:rowOff>
    </xdr:to>
    <xdr:sp macro="" textlink="">
      <xdr:nvSpPr>
        <xdr:cNvPr id="248" name="楕円 247">
          <a:extLst>
            <a:ext uri="{FF2B5EF4-FFF2-40B4-BE49-F238E27FC236}">
              <a16:creationId xmlns:a16="http://schemas.microsoft.com/office/drawing/2014/main" id="{9047583A-9A87-4DD0-9E71-5A17F652198E}"/>
            </a:ext>
          </a:extLst>
        </xdr:cNvPr>
        <xdr:cNvSpPr/>
      </xdr:nvSpPr>
      <xdr:spPr>
        <a:xfrm>
          <a:off x="7670800" y="10726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44583</xdr:rowOff>
    </xdr:from>
    <xdr:to>
      <xdr:col>50</xdr:col>
      <xdr:colOff>114300</xdr:colOff>
      <xdr:row>64</xdr:row>
      <xdr:rowOff>44717</xdr:rowOff>
    </xdr:to>
    <xdr:cxnSp macro="">
      <xdr:nvCxnSpPr>
        <xdr:cNvPr id="249" name="直線コネクタ 248">
          <a:extLst>
            <a:ext uri="{FF2B5EF4-FFF2-40B4-BE49-F238E27FC236}">
              <a16:creationId xmlns:a16="http://schemas.microsoft.com/office/drawing/2014/main" id="{99E237AF-8053-4974-8C92-A6F5560D79E9}"/>
            </a:ext>
          </a:extLst>
        </xdr:cNvPr>
        <xdr:cNvCxnSpPr/>
      </xdr:nvCxnSpPr>
      <xdr:spPr>
        <a:xfrm flipV="1">
          <a:off x="7713980" y="10773543"/>
          <a:ext cx="78232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168026</xdr:rowOff>
    </xdr:from>
    <xdr:to>
      <xdr:col>41</xdr:col>
      <xdr:colOff>101600</xdr:colOff>
      <xdr:row>64</xdr:row>
      <xdr:rowOff>98176</xdr:rowOff>
    </xdr:to>
    <xdr:sp macro="" textlink="">
      <xdr:nvSpPr>
        <xdr:cNvPr id="250" name="楕円 249">
          <a:extLst>
            <a:ext uri="{FF2B5EF4-FFF2-40B4-BE49-F238E27FC236}">
              <a16:creationId xmlns:a16="http://schemas.microsoft.com/office/drawing/2014/main" id="{0BFF34FD-4198-4AD1-867D-1A4BB2098231}"/>
            </a:ext>
          </a:extLst>
        </xdr:cNvPr>
        <xdr:cNvSpPr/>
      </xdr:nvSpPr>
      <xdr:spPr>
        <a:xfrm>
          <a:off x="6873240" y="10729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44717</xdr:rowOff>
    </xdr:from>
    <xdr:to>
      <xdr:col>45</xdr:col>
      <xdr:colOff>177800</xdr:colOff>
      <xdr:row>64</xdr:row>
      <xdr:rowOff>47376</xdr:rowOff>
    </xdr:to>
    <xdr:cxnSp macro="">
      <xdr:nvCxnSpPr>
        <xdr:cNvPr id="251" name="直線コネクタ 250">
          <a:extLst>
            <a:ext uri="{FF2B5EF4-FFF2-40B4-BE49-F238E27FC236}">
              <a16:creationId xmlns:a16="http://schemas.microsoft.com/office/drawing/2014/main" id="{42B7E4FD-0169-45F4-B939-5F6AB0E6F105}"/>
            </a:ext>
          </a:extLst>
        </xdr:cNvPr>
        <xdr:cNvCxnSpPr/>
      </xdr:nvCxnSpPr>
      <xdr:spPr>
        <a:xfrm flipV="1">
          <a:off x="6924040" y="10773677"/>
          <a:ext cx="78994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168277</xdr:rowOff>
    </xdr:from>
    <xdr:to>
      <xdr:col>36</xdr:col>
      <xdr:colOff>165100</xdr:colOff>
      <xdr:row>64</xdr:row>
      <xdr:rowOff>98427</xdr:rowOff>
    </xdr:to>
    <xdr:sp macro="" textlink="">
      <xdr:nvSpPr>
        <xdr:cNvPr id="252" name="楕円 251">
          <a:extLst>
            <a:ext uri="{FF2B5EF4-FFF2-40B4-BE49-F238E27FC236}">
              <a16:creationId xmlns:a16="http://schemas.microsoft.com/office/drawing/2014/main" id="{F3C86D7D-0D17-4E71-B077-192B76FC604C}"/>
            </a:ext>
          </a:extLst>
        </xdr:cNvPr>
        <xdr:cNvSpPr/>
      </xdr:nvSpPr>
      <xdr:spPr>
        <a:xfrm>
          <a:off x="6098540" y="107295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47376</xdr:rowOff>
    </xdr:from>
    <xdr:to>
      <xdr:col>41</xdr:col>
      <xdr:colOff>50800</xdr:colOff>
      <xdr:row>64</xdr:row>
      <xdr:rowOff>47627</xdr:rowOff>
    </xdr:to>
    <xdr:cxnSp macro="">
      <xdr:nvCxnSpPr>
        <xdr:cNvPr id="253" name="直線コネクタ 252">
          <a:extLst>
            <a:ext uri="{FF2B5EF4-FFF2-40B4-BE49-F238E27FC236}">
              <a16:creationId xmlns:a16="http://schemas.microsoft.com/office/drawing/2014/main" id="{00EC9852-B7DA-448D-89DB-D46998838080}"/>
            </a:ext>
          </a:extLst>
        </xdr:cNvPr>
        <xdr:cNvCxnSpPr/>
      </xdr:nvCxnSpPr>
      <xdr:spPr>
        <a:xfrm flipV="1">
          <a:off x="6149340" y="10776336"/>
          <a:ext cx="7747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9B96F23-27AA-42B5-B312-B3FBEC35932F}"/>
            </a:ext>
          </a:extLst>
        </xdr:cNvPr>
        <xdr:cNvSpPr txBox="1"/>
      </xdr:nvSpPr>
      <xdr:spPr>
        <a:xfrm>
          <a:off x="8214575" y="1033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F3A666B4-F9BB-427F-865C-F292171890D8}"/>
            </a:ext>
          </a:extLst>
        </xdr:cNvPr>
        <xdr:cNvSpPr txBox="1"/>
      </xdr:nvSpPr>
      <xdr:spPr>
        <a:xfrm>
          <a:off x="7444955" y="1033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DC19AA2-18B6-455E-B48F-72CE962ED36B}"/>
            </a:ext>
          </a:extLst>
        </xdr:cNvPr>
        <xdr:cNvSpPr txBox="1"/>
      </xdr:nvSpPr>
      <xdr:spPr>
        <a:xfrm>
          <a:off x="6670255" y="103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8F95008C-71BE-4E1A-8097-3E7D75B85EB8}"/>
            </a:ext>
          </a:extLst>
        </xdr:cNvPr>
        <xdr:cNvSpPr txBox="1"/>
      </xdr:nvSpPr>
      <xdr:spPr>
        <a:xfrm>
          <a:off x="5872695" y="102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86510</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A45F3622-CA35-4510-B3CE-F46393BE777B}"/>
            </a:ext>
          </a:extLst>
        </xdr:cNvPr>
        <xdr:cNvSpPr txBox="1"/>
      </xdr:nvSpPr>
      <xdr:spPr>
        <a:xfrm>
          <a:off x="8239271" y="1081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86644</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2FCC61DF-66F3-4C86-AFE3-7CE073400B75}"/>
            </a:ext>
          </a:extLst>
        </xdr:cNvPr>
        <xdr:cNvSpPr txBox="1"/>
      </xdr:nvSpPr>
      <xdr:spPr>
        <a:xfrm>
          <a:off x="7477271" y="1081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89303</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62000B27-4108-40D5-8149-D93A851A24A3}"/>
            </a:ext>
          </a:extLst>
        </xdr:cNvPr>
        <xdr:cNvSpPr txBox="1"/>
      </xdr:nvSpPr>
      <xdr:spPr>
        <a:xfrm>
          <a:off x="6702571" y="1081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89554</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E9681CB1-90C5-4123-951D-FD42FF86B4C2}"/>
            </a:ext>
          </a:extLst>
        </xdr:cNvPr>
        <xdr:cNvSpPr txBox="1"/>
      </xdr:nvSpPr>
      <xdr:spPr>
        <a:xfrm>
          <a:off x="5905011" y="1081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2C6B788-66C6-496C-BFFE-5441BC1F279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23575BB-F22B-4729-A0FA-15F27B9FF0D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BD4F4B2-9CEF-4B64-A14F-3238ADB9EEF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5102391-744F-4ADC-B1A9-407CF8F15C4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56A7F0F-6D1A-48B0-B1CD-BF1135431B5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2985706-AB61-46C0-A087-6BA903EC49C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9ECE498-E89D-41D8-8FF1-766CB9A1B3E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D316B2E-4F1D-4751-9563-DCDA4FAEAC9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BE3E4E6-648F-4FBD-AE6B-6CB5B1261C9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84B19A3-7F47-41E5-9BF8-48DA68A275F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CF7EBF0-0DCB-4C20-854B-059883A5CA6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62E6F73E-4197-4566-BC40-B18F5C2F748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9091C58D-2319-4481-8637-A38E85603478}"/>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52F118DF-F457-44B8-A6E9-A87782315CBD}"/>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C367640A-0DFC-4EC7-AFF6-B83FA410E7C7}"/>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6C014920-15D2-462B-99C6-CBD606562329}"/>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C1EF5BA7-8BDA-4FD3-9C0B-0F0698AEA792}"/>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1F22724F-10FD-48B8-86A0-5037AA0FF567}"/>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DEBB36B3-D2FD-4911-92E1-44401EF885DB}"/>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F327A0E-43E7-4BDC-9E6C-83D50C3C97B6}"/>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7936CE2A-2CA0-49D0-A2E1-E31CFEE6354F}"/>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FB7BC530-C36D-4FD8-AD70-549935EFFE86}"/>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E6DC0AB1-F003-4D84-9566-2B168E8C331B}"/>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0AE1E2A-B5F2-48A8-B8CC-F08C37D5BB1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E628A578-5489-4780-8677-C080E9E26E2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4723501F-9B87-4695-A072-77AD40128BEE}"/>
            </a:ext>
          </a:extLst>
        </xdr:cNvPr>
        <xdr:cNvCxnSpPr/>
      </xdr:nvCxnSpPr>
      <xdr:spPr>
        <a:xfrm flipV="1">
          <a:off x="4086225" y="13084628"/>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2C0E03A-F6BE-4AD0-B59F-1E039E2C968E}"/>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A64495B2-AE72-493E-B516-57FC4D3B5516}"/>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34BEAAE8-95F0-4FA2-BFE7-B6D16328D558}"/>
            </a:ext>
          </a:extLst>
        </xdr:cNvPr>
        <xdr:cNvSpPr txBox="1"/>
      </xdr:nvSpPr>
      <xdr:spPr>
        <a:xfrm>
          <a:off x="4124960" y="128674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BADC2E84-4114-4201-85AC-CEBDF2959AD6}"/>
            </a:ext>
          </a:extLst>
        </xdr:cNvPr>
        <xdr:cNvCxnSpPr/>
      </xdr:nvCxnSpPr>
      <xdr:spPr>
        <a:xfrm>
          <a:off x="4020820" y="13084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E740DE43-B8AD-4C1E-8900-8C37A5E63A9F}"/>
            </a:ext>
          </a:extLst>
        </xdr:cNvPr>
        <xdr:cNvSpPr txBox="1"/>
      </xdr:nvSpPr>
      <xdr:spPr>
        <a:xfrm>
          <a:off x="4124960" y="1395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AF82F6FD-4551-43F2-B9AF-D685CF7BB878}"/>
            </a:ext>
          </a:extLst>
        </xdr:cNvPr>
        <xdr:cNvSpPr/>
      </xdr:nvSpPr>
      <xdr:spPr>
        <a:xfrm>
          <a:off x="4036060"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A842E43D-60A5-41CB-99E8-B6C43AB05715}"/>
            </a:ext>
          </a:extLst>
        </xdr:cNvPr>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CEBC9B55-4EAF-4370-B219-5058E2418846}"/>
            </a:ext>
          </a:extLst>
        </xdr:cNvPr>
        <xdr:cNvSpPr/>
      </xdr:nvSpPr>
      <xdr:spPr>
        <a:xfrm>
          <a:off x="25146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C94035F5-2252-4ED3-99D0-704927454973}"/>
            </a:ext>
          </a:extLst>
        </xdr:cNvPr>
        <xdr:cNvSpPr/>
      </xdr:nvSpPr>
      <xdr:spPr>
        <a:xfrm>
          <a:off x="17399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ACA4A43B-43CD-489F-8C93-0265477F9B61}"/>
            </a:ext>
          </a:extLst>
        </xdr:cNvPr>
        <xdr:cNvSpPr/>
      </xdr:nvSpPr>
      <xdr:spPr>
        <a:xfrm>
          <a:off x="9652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F92465F-8377-4B97-A6C8-3AD9E248B89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DD69948-8EC8-4EFB-9F73-45F1223F09D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05B61AA-DA97-4245-8720-88E8367EC4C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A55785D-0ADF-4A4E-BEC9-E6722FB1210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446DD71-0944-434C-8D73-DEB75AEDA0D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303" name="楕円 302">
          <a:extLst>
            <a:ext uri="{FF2B5EF4-FFF2-40B4-BE49-F238E27FC236}">
              <a16:creationId xmlns:a16="http://schemas.microsoft.com/office/drawing/2014/main" id="{C7D50B33-717B-48B2-A4FA-FC683B9C8A6A}"/>
            </a:ext>
          </a:extLst>
        </xdr:cNvPr>
        <xdr:cNvSpPr/>
      </xdr:nvSpPr>
      <xdr:spPr>
        <a:xfrm>
          <a:off x="4036060" y="13870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147338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3388C0EC-C07F-46DA-B390-8FA636D3DDA6}"/>
            </a:ext>
          </a:extLst>
        </xdr:cNvPr>
        <xdr:cNvSpPr txBox="1"/>
      </xdr:nvSpPr>
      <xdr:spPr>
        <a:xfrm>
          <a:off x="4124960" y="13726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98334</xdr:rowOff>
    </xdr:from>
    <xdr:to>
      <xdr:col>20</xdr:col>
      <xdr:colOff>38100</xdr:colOff>
      <xdr:row>83</xdr:row>
      <xdr:rowOff>28484</xdr:rowOff>
    </xdr:to>
    <xdr:sp macro="" textlink="">
      <xdr:nvSpPr>
        <xdr:cNvPr id="305" name="楕円 304">
          <a:extLst>
            <a:ext uri="{FF2B5EF4-FFF2-40B4-BE49-F238E27FC236}">
              <a16:creationId xmlns:a16="http://schemas.microsoft.com/office/drawing/2014/main" id="{F1FBCDFC-5562-44AD-83F2-F2FDFFF82E29}"/>
            </a:ext>
          </a:extLst>
        </xdr:cNvPr>
        <xdr:cNvSpPr/>
      </xdr:nvSpPr>
      <xdr:spPr>
        <a:xfrm>
          <a:off x="3312160" y="138448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149134</xdr:rowOff>
    </xdr:from>
    <xdr:to>
      <xdr:col>24</xdr:col>
      <xdr:colOff>63500</xdr:colOff>
      <xdr:row>83</xdr:row>
      <xdr:rowOff>3811</xdr:rowOff>
    </xdr:to>
    <xdr:cxnSp macro="">
      <xdr:nvCxnSpPr>
        <xdr:cNvPr id="306" name="直線コネクタ 305">
          <a:extLst>
            <a:ext uri="{FF2B5EF4-FFF2-40B4-BE49-F238E27FC236}">
              <a16:creationId xmlns:a16="http://schemas.microsoft.com/office/drawing/2014/main" id="{EA37149B-56E3-4845-91C5-F12101723376}"/>
            </a:ext>
          </a:extLst>
        </xdr:cNvPr>
        <xdr:cNvCxnSpPr/>
      </xdr:nvCxnSpPr>
      <xdr:spPr>
        <a:xfrm>
          <a:off x="3355340" y="13895614"/>
          <a:ext cx="731520" cy="2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68943</xdr:rowOff>
    </xdr:from>
    <xdr:to>
      <xdr:col>15</xdr:col>
      <xdr:colOff>101600</xdr:colOff>
      <xdr:row>82</xdr:row>
      <xdr:rowOff>170543</xdr:rowOff>
    </xdr:to>
    <xdr:sp macro="" textlink="">
      <xdr:nvSpPr>
        <xdr:cNvPr id="307" name="楕円 306">
          <a:extLst>
            <a:ext uri="{FF2B5EF4-FFF2-40B4-BE49-F238E27FC236}">
              <a16:creationId xmlns:a16="http://schemas.microsoft.com/office/drawing/2014/main" id="{DF77A3FD-60C7-44F9-9CF6-968FAB181DBD}"/>
            </a:ext>
          </a:extLst>
        </xdr:cNvPr>
        <xdr:cNvSpPr/>
      </xdr:nvSpPr>
      <xdr:spPr>
        <a:xfrm>
          <a:off x="2514600" y="138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119743</xdr:rowOff>
    </xdr:from>
    <xdr:to>
      <xdr:col>19</xdr:col>
      <xdr:colOff>177800</xdr:colOff>
      <xdr:row>82</xdr:row>
      <xdr:rowOff>149134</xdr:rowOff>
    </xdr:to>
    <xdr:cxnSp macro="">
      <xdr:nvCxnSpPr>
        <xdr:cNvPr id="308" name="直線コネクタ 307">
          <a:extLst>
            <a:ext uri="{FF2B5EF4-FFF2-40B4-BE49-F238E27FC236}">
              <a16:creationId xmlns:a16="http://schemas.microsoft.com/office/drawing/2014/main" id="{75D50746-2502-495F-9988-8B848E1B3585}"/>
            </a:ext>
          </a:extLst>
        </xdr:cNvPr>
        <xdr:cNvCxnSpPr/>
      </xdr:nvCxnSpPr>
      <xdr:spPr>
        <a:xfrm>
          <a:off x="2565400" y="13866223"/>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46082</xdr:rowOff>
    </xdr:from>
    <xdr:to>
      <xdr:col>10</xdr:col>
      <xdr:colOff>165100</xdr:colOff>
      <xdr:row>82</xdr:row>
      <xdr:rowOff>147682</xdr:rowOff>
    </xdr:to>
    <xdr:sp macro="" textlink="">
      <xdr:nvSpPr>
        <xdr:cNvPr id="309" name="楕円 308">
          <a:extLst>
            <a:ext uri="{FF2B5EF4-FFF2-40B4-BE49-F238E27FC236}">
              <a16:creationId xmlns:a16="http://schemas.microsoft.com/office/drawing/2014/main" id="{E21F805D-8BF8-40FB-BBB8-615807D5E5A6}"/>
            </a:ext>
          </a:extLst>
        </xdr:cNvPr>
        <xdr:cNvSpPr/>
      </xdr:nvSpPr>
      <xdr:spPr>
        <a:xfrm>
          <a:off x="1739900" y="137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96882</xdr:rowOff>
    </xdr:from>
    <xdr:to>
      <xdr:col>15</xdr:col>
      <xdr:colOff>50800</xdr:colOff>
      <xdr:row>82</xdr:row>
      <xdr:rowOff>119743</xdr:rowOff>
    </xdr:to>
    <xdr:cxnSp macro="">
      <xdr:nvCxnSpPr>
        <xdr:cNvPr id="310" name="直線コネクタ 309">
          <a:extLst>
            <a:ext uri="{FF2B5EF4-FFF2-40B4-BE49-F238E27FC236}">
              <a16:creationId xmlns:a16="http://schemas.microsoft.com/office/drawing/2014/main" id="{59FB6FF9-5822-451F-921A-F7513595FC55}"/>
            </a:ext>
          </a:extLst>
        </xdr:cNvPr>
        <xdr:cNvCxnSpPr/>
      </xdr:nvCxnSpPr>
      <xdr:spPr>
        <a:xfrm>
          <a:off x="1790700" y="13843362"/>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18324</xdr:rowOff>
    </xdr:from>
    <xdr:to>
      <xdr:col>6</xdr:col>
      <xdr:colOff>38100</xdr:colOff>
      <xdr:row>82</xdr:row>
      <xdr:rowOff>119924</xdr:rowOff>
    </xdr:to>
    <xdr:sp macro="" textlink="">
      <xdr:nvSpPr>
        <xdr:cNvPr id="311" name="楕円 310">
          <a:extLst>
            <a:ext uri="{FF2B5EF4-FFF2-40B4-BE49-F238E27FC236}">
              <a16:creationId xmlns:a16="http://schemas.microsoft.com/office/drawing/2014/main" id="{76767175-24F3-4911-8EEE-9CFD2E793D99}"/>
            </a:ext>
          </a:extLst>
        </xdr:cNvPr>
        <xdr:cNvSpPr/>
      </xdr:nvSpPr>
      <xdr:spPr>
        <a:xfrm>
          <a:off x="965200" y="137648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69124</xdr:rowOff>
    </xdr:from>
    <xdr:to>
      <xdr:col>10</xdr:col>
      <xdr:colOff>114300</xdr:colOff>
      <xdr:row>82</xdr:row>
      <xdr:rowOff>96882</xdr:rowOff>
    </xdr:to>
    <xdr:cxnSp macro="">
      <xdr:nvCxnSpPr>
        <xdr:cNvPr id="312" name="直線コネクタ 311">
          <a:extLst>
            <a:ext uri="{FF2B5EF4-FFF2-40B4-BE49-F238E27FC236}">
              <a16:creationId xmlns:a16="http://schemas.microsoft.com/office/drawing/2014/main" id="{B5B8EDE8-DD0B-4425-9DE9-D649DA9A96EC}"/>
            </a:ext>
          </a:extLst>
        </xdr:cNvPr>
        <xdr:cNvCxnSpPr/>
      </xdr:nvCxnSpPr>
      <xdr:spPr>
        <a:xfrm>
          <a:off x="1008380" y="13815604"/>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3" name="n_1aveValue【公営住宅】&#10;有形固定資産減価償却率">
          <a:extLst>
            <a:ext uri="{FF2B5EF4-FFF2-40B4-BE49-F238E27FC236}">
              <a16:creationId xmlns:a16="http://schemas.microsoft.com/office/drawing/2014/main" id="{047D18E8-52FB-4D74-8A3F-E025C471F56A}"/>
            </a:ext>
          </a:extLst>
        </xdr:cNvPr>
        <xdr:cNvSpPr txBox="1"/>
      </xdr:nvSpPr>
      <xdr:spPr>
        <a:xfrm>
          <a:off x="317056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4" name="n_2aveValue【公営住宅】&#10;有形固定資産減価償却率">
          <a:extLst>
            <a:ext uri="{FF2B5EF4-FFF2-40B4-BE49-F238E27FC236}">
              <a16:creationId xmlns:a16="http://schemas.microsoft.com/office/drawing/2014/main" id="{C2118EE9-8A94-4D49-BAD1-7BB132524331}"/>
            </a:ext>
          </a:extLst>
        </xdr:cNvPr>
        <xdr:cNvSpPr txBox="1"/>
      </xdr:nvSpPr>
      <xdr:spPr>
        <a:xfrm>
          <a:off x="238570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267B1135-A33D-4315-AE21-93DDD6464BBB}"/>
            </a:ext>
          </a:extLst>
        </xdr:cNvPr>
        <xdr:cNvSpPr txBox="1"/>
      </xdr:nvSpPr>
      <xdr:spPr>
        <a:xfrm>
          <a:off x="1611004" y="1404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2881FDCA-42A4-44C3-B742-AD1991298B9E}"/>
            </a:ext>
          </a:extLst>
        </xdr:cNvPr>
        <xdr:cNvSpPr txBox="1"/>
      </xdr:nvSpPr>
      <xdr:spPr>
        <a:xfrm>
          <a:off x="8363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45011</xdr:rowOff>
    </xdr:from>
    <xdr:ext cx="405111" cy="259045"/>
    <xdr:sp macro="" textlink="">
      <xdr:nvSpPr>
        <xdr:cNvPr id="317" name="n_1mainValue【公営住宅】&#10;有形固定資産減価償却率">
          <a:extLst>
            <a:ext uri="{FF2B5EF4-FFF2-40B4-BE49-F238E27FC236}">
              <a16:creationId xmlns:a16="http://schemas.microsoft.com/office/drawing/2014/main" id="{08B4D27B-728D-4D31-A607-D610E7B124D3}"/>
            </a:ext>
          </a:extLst>
        </xdr:cNvPr>
        <xdr:cNvSpPr txBox="1"/>
      </xdr:nvSpPr>
      <xdr:spPr>
        <a:xfrm>
          <a:off x="317056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15620</xdr:rowOff>
    </xdr:from>
    <xdr:ext cx="405111" cy="259045"/>
    <xdr:sp macro="" textlink="">
      <xdr:nvSpPr>
        <xdr:cNvPr id="318" name="n_2mainValue【公営住宅】&#10;有形固定資産減価償却率">
          <a:extLst>
            <a:ext uri="{FF2B5EF4-FFF2-40B4-BE49-F238E27FC236}">
              <a16:creationId xmlns:a16="http://schemas.microsoft.com/office/drawing/2014/main" id="{ECFD0DA5-43AE-4DD2-94B5-3AF8820F97DF}"/>
            </a:ext>
          </a:extLst>
        </xdr:cNvPr>
        <xdr:cNvSpPr txBox="1"/>
      </xdr:nvSpPr>
      <xdr:spPr>
        <a:xfrm>
          <a:off x="2385704" y="1359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164209</xdr:rowOff>
    </xdr:from>
    <xdr:ext cx="405111" cy="259045"/>
    <xdr:sp macro="" textlink="">
      <xdr:nvSpPr>
        <xdr:cNvPr id="319" name="n_3mainValue【公営住宅】&#10;有形固定資産減価償却率">
          <a:extLst>
            <a:ext uri="{FF2B5EF4-FFF2-40B4-BE49-F238E27FC236}">
              <a16:creationId xmlns:a16="http://schemas.microsoft.com/office/drawing/2014/main" id="{3D090A1E-E1D6-4635-8D2E-9E6C0F2A0687}"/>
            </a:ext>
          </a:extLst>
        </xdr:cNvPr>
        <xdr:cNvSpPr txBox="1"/>
      </xdr:nvSpPr>
      <xdr:spPr>
        <a:xfrm>
          <a:off x="1611004" y="1357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20" name="n_4mainValue【公営住宅】&#10;有形固定資産減価償却率">
          <a:extLst>
            <a:ext uri="{FF2B5EF4-FFF2-40B4-BE49-F238E27FC236}">
              <a16:creationId xmlns:a16="http://schemas.microsoft.com/office/drawing/2014/main" id="{8A3F15EC-EED8-4BE6-9202-36C4CE06199F}"/>
            </a:ext>
          </a:extLst>
        </xdr:cNvPr>
        <xdr:cNvSpPr txBox="1"/>
      </xdr:nvSpPr>
      <xdr:spPr>
        <a:xfrm>
          <a:off x="836304" y="1354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3BBCE59-8862-4AE0-9710-1ED87EBE9E0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C234CF2-8B9D-4397-86F2-F2D149309FA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C043251-899A-4409-8311-C63920C4C8C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2671AC3-3A04-47BE-AA33-E968B5A0241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C237A78-F79D-48A0-A744-39314759AB2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636EAF9-CAE1-44D4-8C15-75D2E23B8EA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C701210-A1CB-4EAA-8014-D212D1C01E3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A6E0EC6-645F-4003-A474-3323FCF39B0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227535B-E5E6-479F-BC1A-89820F4B306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A051A3C-FDA5-4279-9253-ED979E9A083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DA1C7283-6F3E-4ADF-94A7-35A7C9228144}"/>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9BB56E95-2BCA-417E-98A3-E4787221CE34}"/>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28F0F89E-A93A-4448-AAC6-3E7A3183263E}"/>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6D05BE26-9E83-49DB-A128-750008C69D9A}"/>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E7670FC8-D1BE-4812-9438-CF12A7E50331}"/>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416384DB-B876-42D7-882B-D0AEDE75CF09}"/>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733B3EF5-62C3-4086-871D-494376F30FC4}"/>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E1D0E165-2684-4083-B0F0-F7999A3E6EBE}"/>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A967C42D-9ED0-4AAB-AD2D-3D6324D20AD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D4CBE507-C841-4BE3-AA11-93F69F2A555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DF456A21-3B42-4D5B-8E14-F8D6531FDBE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556EBBB4-7D13-48A4-A5E0-63E92CAE7A29}"/>
            </a:ext>
          </a:extLst>
        </xdr:cNvPr>
        <xdr:cNvCxnSpPr/>
      </xdr:nvCxnSpPr>
      <xdr:spPr>
        <a:xfrm flipV="1">
          <a:off x="9219565" y="13144195"/>
          <a:ext cx="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35A1D5B5-3930-4578-A081-65FFC3392906}"/>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E0C47651-7DA5-46A6-A053-01543E39D77A}"/>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E9903F0F-9F9B-4064-BEC4-25D534A55BDD}"/>
            </a:ext>
          </a:extLst>
        </xdr:cNvPr>
        <xdr:cNvSpPr txBox="1"/>
      </xdr:nvSpPr>
      <xdr:spPr>
        <a:xfrm>
          <a:off x="9258300" y="129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FAA0A618-06F0-4BF0-B9F1-EEAFCA593856}"/>
            </a:ext>
          </a:extLst>
        </xdr:cNvPr>
        <xdr:cNvCxnSpPr/>
      </xdr:nvCxnSpPr>
      <xdr:spPr>
        <a:xfrm>
          <a:off x="9154160" y="1314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5DB99CC5-EB3C-4C92-B673-8338B39CA431}"/>
            </a:ext>
          </a:extLst>
        </xdr:cNvPr>
        <xdr:cNvSpPr txBox="1"/>
      </xdr:nvSpPr>
      <xdr:spPr>
        <a:xfrm>
          <a:off x="9258300" y="14130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821617AE-F3EB-4D8D-B893-6522983AF638}"/>
            </a:ext>
          </a:extLst>
        </xdr:cNvPr>
        <xdr:cNvSpPr/>
      </xdr:nvSpPr>
      <xdr:spPr>
        <a:xfrm>
          <a:off x="9192260" y="14275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C5BE1455-EFB5-4420-995C-136C0F8775F4}"/>
            </a:ext>
          </a:extLst>
        </xdr:cNvPr>
        <xdr:cNvSpPr/>
      </xdr:nvSpPr>
      <xdr:spPr>
        <a:xfrm>
          <a:off x="8445500" y="1427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27EA0623-9736-4A3B-BED8-3F9611488438}"/>
            </a:ext>
          </a:extLst>
        </xdr:cNvPr>
        <xdr:cNvSpPr/>
      </xdr:nvSpPr>
      <xdr:spPr>
        <a:xfrm>
          <a:off x="7670800" y="14277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9CC8AF77-41A7-4E97-84D4-438AC4496C2C}"/>
            </a:ext>
          </a:extLst>
        </xdr:cNvPr>
        <xdr:cNvSpPr/>
      </xdr:nvSpPr>
      <xdr:spPr>
        <a:xfrm>
          <a:off x="687324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5F21F7B2-6E82-4B88-B981-D602B6BDDC00}"/>
            </a:ext>
          </a:extLst>
        </xdr:cNvPr>
        <xdr:cNvSpPr/>
      </xdr:nvSpPr>
      <xdr:spPr>
        <a:xfrm>
          <a:off x="6098540" y="142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E40A579-0E94-48F5-BC7B-AC4172796D3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F4A5805-C096-4B14-AA72-B2C6777A5D3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3C0791A-06F4-4078-96B4-A359D5313BE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50965A3-C2E9-45B6-9E21-C7453E42735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5E01C96-9BEE-4B42-BADD-CC5687E7E8D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102057</xdr:rowOff>
    </xdr:from>
    <xdr:to>
      <xdr:col>55</xdr:col>
      <xdr:colOff>50800</xdr:colOff>
      <xdr:row>86</xdr:row>
      <xdr:rowOff>32207</xdr:rowOff>
    </xdr:to>
    <xdr:sp macro="" textlink="">
      <xdr:nvSpPr>
        <xdr:cNvPr id="358" name="楕円 357">
          <a:extLst>
            <a:ext uri="{FF2B5EF4-FFF2-40B4-BE49-F238E27FC236}">
              <a16:creationId xmlns:a16="http://schemas.microsoft.com/office/drawing/2014/main" id="{3C8928D1-1CCA-4AA5-ABFA-ECE8B6346D5E}"/>
            </a:ext>
          </a:extLst>
        </xdr:cNvPr>
        <xdr:cNvSpPr/>
      </xdr:nvSpPr>
      <xdr:spPr>
        <a:xfrm>
          <a:off x="9192260" y="143514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16984</xdr:rowOff>
    </xdr:from>
    <xdr:ext cx="469744" cy="259045"/>
    <xdr:sp macro="" textlink="">
      <xdr:nvSpPr>
        <xdr:cNvPr id="359" name="【公営住宅】&#10;一人当たり面積該当値テキスト">
          <a:extLst>
            <a:ext uri="{FF2B5EF4-FFF2-40B4-BE49-F238E27FC236}">
              <a16:creationId xmlns:a16="http://schemas.microsoft.com/office/drawing/2014/main" id="{10EC31E2-37C8-4E6A-905A-7BEC6116AEB0}"/>
            </a:ext>
          </a:extLst>
        </xdr:cNvPr>
        <xdr:cNvSpPr txBox="1"/>
      </xdr:nvSpPr>
      <xdr:spPr>
        <a:xfrm>
          <a:off x="9258300" y="1426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98171</xdr:rowOff>
    </xdr:from>
    <xdr:to>
      <xdr:col>50</xdr:col>
      <xdr:colOff>165100</xdr:colOff>
      <xdr:row>86</xdr:row>
      <xdr:rowOff>28321</xdr:rowOff>
    </xdr:to>
    <xdr:sp macro="" textlink="">
      <xdr:nvSpPr>
        <xdr:cNvPr id="360" name="楕円 359">
          <a:extLst>
            <a:ext uri="{FF2B5EF4-FFF2-40B4-BE49-F238E27FC236}">
              <a16:creationId xmlns:a16="http://schemas.microsoft.com/office/drawing/2014/main" id="{1D4A0965-6308-4B47-A947-E9F5FBFFFD87}"/>
            </a:ext>
          </a:extLst>
        </xdr:cNvPr>
        <xdr:cNvSpPr/>
      </xdr:nvSpPr>
      <xdr:spPr>
        <a:xfrm>
          <a:off x="8445500" y="14347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148971</xdr:rowOff>
    </xdr:from>
    <xdr:to>
      <xdr:col>55</xdr:col>
      <xdr:colOff>0</xdr:colOff>
      <xdr:row>85</xdr:row>
      <xdr:rowOff>152857</xdr:rowOff>
    </xdr:to>
    <xdr:cxnSp macro="">
      <xdr:nvCxnSpPr>
        <xdr:cNvPr id="361" name="直線コネクタ 360">
          <a:extLst>
            <a:ext uri="{FF2B5EF4-FFF2-40B4-BE49-F238E27FC236}">
              <a16:creationId xmlns:a16="http://schemas.microsoft.com/office/drawing/2014/main" id="{2F97A52F-4C65-454F-A322-999308F1CC52}"/>
            </a:ext>
          </a:extLst>
        </xdr:cNvPr>
        <xdr:cNvCxnSpPr/>
      </xdr:nvCxnSpPr>
      <xdr:spPr>
        <a:xfrm>
          <a:off x="8496300" y="14398371"/>
          <a:ext cx="7239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97943</xdr:rowOff>
    </xdr:from>
    <xdr:to>
      <xdr:col>46</xdr:col>
      <xdr:colOff>38100</xdr:colOff>
      <xdr:row>86</xdr:row>
      <xdr:rowOff>28093</xdr:rowOff>
    </xdr:to>
    <xdr:sp macro="" textlink="">
      <xdr:nvSpPr>
        <xdr:cNvPr id="362" name="楕円 361">
          <a:extLst>
            <a:ext uri="{FF2B5EF4-FFF2-40B4-BE49-F238E27FC236}">
              <a16:creationId xmlns:a16="http://schemas.microsoft.com/office/drawing/2014/main" id="{9CFAE4EF-7046-460B-A95F-CA52329C8DCA}"/>
            </a:ext>
          </a:extLst>
        </xdr:cNvPr>
        <xdr:cNvSpPr/>
      </xdr:nvSpPr>
      <xdr:spPr>
        <a:xfrm>
          <a:off x="7670800" y="143473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148743</xdr:rowOff>
    </xdr:from>
    <xdr:to>
      <xdr:col>50</xdr:col>
      <xdr:colOff>114300</xdr:colOff>
      <xdr:row>85</xdr:row>
      <xdr:rowOff>148971</xdr:rowOff>
    </xdr:to>
    <xdr:cxnSp macro="">
      <xdr:nvCxnSpPr>
        <xdr:cNvPr id="363" name="直線コネクタ 362">
          <a:extLst>
            <a:ext uri="{FF2B5EF4-FFF2-40B4-BE49-F238E27FC236}">
              <a16:creationId xmlns:a16="http://schemas.microsoft.com/office/drawing/2014/main" id="{E821D9FD-52B9-4336-9A57-6D98F424E99C}"/>
            </a:ext>
          </a:extLst>
        </xdr:cNvPr>
        <xdr:cNvCxnSpPr/>
      </xdr:nvCxnSpPr>
      <xdr:spPr>
        <a:xfrm>
          <a:off x="7713980" y="14398143"/>
          <a:ext cx="78232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89942</xdr:rowOff>
    </xdr:from>
    <xdr:to>
      <xdr:col>41</xdr:col>
      <xdr:colOff>101600</xdr:colOff>
      <xdr:row>86</xdr:row>
      <xdr:rowOff>20092</xdr:rowOff>
    </xdr:to>
    <xdr:sp macro="" textlink="">
      <xdr:nvSpPr>
        <xdr:cNvPr id="364" name="楕円 363">
          <a:extLst>
            <a:ext uri="{FF2B5EF4-FFF2-40B4-BE49-F238E27FC236}">
              <a16:creationId xmlns:a16="http://schemas.microsoft.com/office/drawing/2014/main" id="{D6015E02-4044-48A8-B156-10DBF61745A3}"/>
            </a:ext>
          </a:extLst>
        </xdr:cNvPr>
        <xdr:cNvSpPr/>
      </xdr:nvSpPr>
      <xdr:spPr>
        <a:xfrm>
          <a:off x="6873240" y="14339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140742</xdr:rowOff>
    </xdr:from>
    <xdr:to>
      <xdr:col>45</xdr:col>
      <xdr:colOff>177800</xdr:colOff>
      <xdr:row>85</xdr:row>
      <xdr:rowOff>148743</xdr:rowOff>
    </xdr:to>
    <xdr:cxnSp macro="">
      <xdr:nvCxnSpPr>
        <xdr:cNvPr id="365" name="直線コネクタ 364">
          <a:extLst>
            <a:ext uri="{FF2B5EF4-FFF2-40B4-BE49-F238E27FC236}">
              <a16:creationId xmlns:a16="http://schemas.microsoft.com/office/drawing/2014/main" id="{6405F04B-9F0D-42C7-8F25-0590FF721814}"/>
            </a:ext>
          </a:extLst>
        </xdr:cNvPr>
        <xdr:cNvCxnSpPr/>
      </xdr:nvCxnSpPr>
      <xdr:spPr>
        <a:xfrm>
          <a:off x="6924040" y="14390142"/>
          <a:ext cx="78994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90627</xdr:rowOff>
    </xdr:from>
    <xdr:to>
      <xdr:col>36</xdr:col>
      <xdr:colOff>165100</xdr:colOff>
      <xdr:row>86</xdr:row>
      <xdr:rowOff>20777</xdr:rowOff>
    </xdr:to>
    <xdr:sp macro="" textlink="">
      <xdr:nvSpPr>
        <xdr:cNvPr id="366" name="楕円 365">
          <a:extLst>
            <a:ext uri="{FF2B5EF4-FFF2-40B4-BE49-F238E27FC236}">
              <a16:creationId xmlns:a16="http://schemas.microsoft.com/office/drawing/2014/main" id="{121044B5-3BF9-444F-8181-30F52CD63991}"/>
            </a:ext>
          </a:extLst>
        </xdr:cNvPr>
        <xdr:cNvSpPr/>
      </xdr:nvSpPr>
      <xdr:spPr>
        <a:xfrm>
          <a:off x="6098540" y="14340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140742</xdr:rowOff>
    </xdr:from>
    <xdr:to>
      <xdr:col>41</xdr:col>
      <xdr:colOff>50800</xdr:colOff>
      <xdr:row>85</xdr:row>
      <xdr:rowOff>141427</xdr:rowOff>
    </xdr:to>
    <xdr:cxnSp macro="">
      <xdr:nvCxnSpPr>
        <xdr:cNvPr id="367" name="直線コネクタ 366">
          <a:extLst>
            <a:ext uri="{FF2B5EF4-FFF2-40B4-BE49-F238E27FC236}">
              <a16:creationId xmlns:a16="http://schemas.microsoft.com/office/drawing/2014/main" id="{7F1E38C9-9982-41AD-B051-B8F6A4EDB01B}"/>
            </a:ext>
          </a:extLst>
        </xdr:cNvPr>
        <xdr:cNvCxnSpPr/>
      </xdr:nvCxnSpPr>
      <xdr:spPr>
        <a:xfrm flipV="1">
          <a:off x="6149340" y="14390142"/>
          <a:ext cx="7747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35C6A914-FE5A-4F30-B6BB-A6C019A8D112}"/>
            </a:ext>
          </a:extLst>
        </xdr:cNvPr>
        <xdr:cNvSpPr txBox="1"/>
      </xdr:nvSpPr>
      <xdr:spPr>
        <a:xfrm>
          <a:off x="8271587" y="1405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312C3EF3-2FAC-438C-B5BE-5FB602BBAA77}"/>
            </a:ext>
          </a:extLst>
        </xdr:cNvPr>
        <xdr:cNvSpPr txBox="1"/>
      </xdr:nvSpPr>
      <xdr:spPr>
        <a:xfrm>
          <a:off x="7509587" y="140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99871D33-E1D0-483C-B202-96A8D7868789}"/>
            </a:ext>
          </a:extLst>
        </xdr:cNvPr>
        <xdr:cNvSpPr txBox="1"/>
      </xdr:nvSpPr>
      <xdr:spPr>
        <a:xfrm>
          <a:off x="671202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17BEF811-026E-4C54-A3FD-FC337654FD9B}"/>
            </a:ext>
          </a:extLst>
        </xdr:cNvPr>
        <xdr:cNvSpPr txBox="1"/>
      </xdr:nvSpPr>
      <xdr:spPr>
        <a:xfrm>
          <a:off x="5937327"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19448</xdr:rowOff>
    </xdr:from>
    <xdr:ext cx="469744" cy="259045"/>
    <xdr:sp macro="" textlink="">
      <xdr:nvSpPr>
        <xdr:cNvPr id="372" name="n_1mainValue【公営住宅】&#10;一人当たり面積">
          <a:extLst>
            <a:ext uri="{FF2B5EF4-FFF2-40B4-BE49-F238E27FC236}">
              <a16:creationId xmlns:a16="http://schemas.microsoft.com/office/drawing/2014/main" id="{5C4A0105-E277-4335-8514-83D00E11233C}"/>
            </a:ext>
          </a:extLst>
        </xdr:cNvPr>
        <xdr:cNvSpPr txBox="1"/>
      </xdr:nvSpPr>
      <xdr:spPr>
        <a:xfrm>
          <a:off x="8271587" y="1443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19220</xdr:rowOff>
    </xdr:from>
    <xdr:ext cx="469744" cy="259045"/>
    <xdr:sp macro="" textlink="">
      <xdr:nvSpPr>
        <xdr:cNvPr id="373" name="n_2mainValue【公営住宅】&#10;一人当たり面積">
          <a:extLst>
            <a:ext uri="{FF2B5EF4-FFF2-40B4-BE49-F238E27FC236}">
              <a16:creationId xmlns:a16="http://schemas.microsoft.com/office/drawing/2014/main" id="{C0F2364F-2874-446F-AA73-70EE220800F1}"/>
            </a:ext>
          </a:extLst>
        </xdr:cNvPr>
        <xdr:cNvSpPr txBox="1"/>
      </xdr:nvSpPr>
      <xdr:spPr>
        <a:xfrm>
          <a:off x="7509587" y="1443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11219</xdr:rowOff>
    </xdr:from>
    <xdr:ext cx="469744" cy="259045"/>
    <xdr:sp macro="" textlink="">
      <xdr:nvSpPr>
        <xdr:cNvPr id="374" name="n_3mainValue【公営住宅】&#10;一人当たり面積">
          <a:extLst>
            <a:ext uri="{FF2B5EF4-FFF2-40B4-BE49-F238E27FC236}">
              <a16:creationId xmlns:a16="http://schemas.microsoft.com/office/drawing/2014/main" id="{2D54C561-942F-4B12-AD8A-7DDB34C3DD9B}"/>
            </a:ext>
          </a:extLst>
        </xdr:cNvPr>
        <xdr:cNvSpPr txBox="1"/>
      </xdr:nvSpPr>
      <xdr:spPr>
        <a:xfrm>
          <a:off x="6712027" y="1442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11904</xdr:rowOff>
    </xdr:from>
    <xdr:ext cx="469744" cy="259045"/>
    <xdr:sp macro="" textlink="">
      <xdr:nvSpPr>
        <xdr:cNvPr id="375" name="n_4mainValue【公営住宅】&#10;一人当たり面積">
          <a:extLst>
            <a:ext uri="{FF2B5EF4-FFF2-40B4-BE49-F238E27FC236}">
              <a16:creationId xmlns:a16="http://schemas.microsoft.com/office/drawing/2014/main" id="{9A3B22D3-47AE-40A6-B41D-63E133540051}"/>
            </a:ext>
          </a:extLst>
        </xdr:cNvPr>
        <xdr:cNvSpPr txBox="1"/>
      </xdr:nvSpPr>
      <xdr:spPr>
        <a:xfrm>
          <a:off x="5937327" y="1442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7AD18B68-F91F-4357-A031-7B54C57EEB7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FA7706C4-A6C8-4A3B-9900-73966EEC0F2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59DE1390-C421-4590-89E7-F14E92E2D4B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AC8DEBFE-A818-44F3-BFC7-26FD829A64A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875BCC06-AAA5-4E3D-843A-FF405365D32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3387765-922B-4CC7-87B6-466F7B308F9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FFE94F57-68AE-4D2F-8B92-E987519C516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F5586BED-9E65-46A6-A1EC-B04123A83EC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7CE55773-FE82-45BC-BAE9-7DD0F4D6600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BED12C37-4D20-4263-A982-F436A4A68DD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B0EDD0D-5C91-4DF3-A968-0C747380E79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7359F72B-E01A-4EB2-AFDB-EF35420F491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341CA1DC-AC7D-4BFD-8BDE-E9BDE60EB92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D232B37B-EB8B-4432-9944-6537C8543BF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D75E62CC-FD73-4421-80A4-B5CF25A786F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F9E8A4FA-636B-4D17-96F0-35927063AE9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5AFE3532-D5D0-40E2-B400-3A1DEE41426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5BBC2720-5383-4D2D-8A69-6F90151D5D7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532F952B-929B-4A35-90B5-1017312D837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883939E6-547F-4CEF-823B-A4F3766BEB1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3A347DFF-29C7-4DE4-B487-FAE959235DA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319F3BB7-C796-44D4-981F-5EB1565D256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8FC9A640-1892-41AD-8BA9-4CDC6D1F2F5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BDA48B6-6A2C-47BC-A522-FE4681FB66E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B9D7AEA-50AA-4928-8334-22EBE6BE3D4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25769BCB-2F99-445D-A2CC-E045307A9AE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18D8487B-F5E2-47B3-9678-AE43C9E3FFB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E327A210-97C8-4195-A67F-FACD96116B55}"/>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506EA586-19FE-428B-8335-6C572CF18B6B}"/>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81F5ADF5-4537-4A51-BF36-84AED84AD52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99FF1BD0-4E0E-4313-AC9F-E569CD5D15A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5F2A0B46-9B0B-463B-9E0E-7AD2C464E2BC}"/>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BB76EA37-679D-46A8-9973-5AAC2A0389EC}"/>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9E02BF65-6293-4A3F-8CED-3CC0318E53E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9F45B6E6-FBA9-4724-A40C-66E1A1E2272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3BB5970A-772F-417F-84E3-AA354A74A499}"/>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2B90F81-DCFF-4ED3-8533-728C784B67BF}"/>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2E9FF08F-6040-441C-AAF1-7F7279C903E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CA547B7B-0AB6-4B39-8028-0F7A00428701}"/>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BD3E7FE-EA2A-4EE4-980C-BFE8D042866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86922B06-96B9-4E2F-AA97-04CE80242E6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9FFA91E2-2DE9-41E0-8864-565E1A50094A}"/>
            </a:ext>
          </a:extLst>
        </xdr:cNvPr>
        <xdr:cNvCxnSpPr/>
      </xdr:nvCxnSpPr>
      <xdr:spPr>
        <a:xfrm flipV="1">
          <a:off x="14375764" y="5756366"/>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663BC317-18C1-4BC7-A180-F465308CA6FA}"/>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9AEA9928-9542-4959-B057-AE7E1CDBFA93}"/>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8BB30E06-20EF-47D6-8C76-296F89D10DA7}"/>
            </a:ext>
          </a:extLst>
        </xdr:cNvPr>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DA77B79B-EBC2-4800-858B-27E7105A7668}"/>
            </a:ext>
          </a:extLst>
        </xdr:cNvPr>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CD227BE5-5BA9-4D07-B8A4-395A5E9FCB28}"/>
            </a:ext>
          </a:extLst>
        </xdr:cNvPr>
        <xdr:cNvSpPr txBox="1"/>
      </xdr:nvSpPr>
      <xdr:spPr>
        <a:xfrm>
          <a:off x="14414500" y="636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C94E0457-7A5A-47FD-886F-BF6B8BEFE5CF}"/>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86D3E8F6-CCD8-45F4-BBE9-E69116080A37}"/>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A361A422-2A1B-4E79-B68B-110274BD04CF}"/>
            </a:ext>
          </a:extLst>
        </xdr:cNvPr>
        <xdr:cNvSpPr/>
      </xdr:nvSpPr>
      <xdr:spPr>
        <a:xfrm>
          <a:off x="128041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498C42CA-C5B0-4E6E-9512-75A918EEACD3}"/>
            </a:ext>
          </a:extLst>
        </xdr:cNvPr>
        <xdr:cNvSpPr/>
      </xdr:nvSpPr>
      <xdr:spPr>
        <a:xfrm>
          <a:off x="12029440" y="6348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4147A97A-B3BD-4D43-8C50-96910CA8934D}"/>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DD03FC6-4B45-4DA4-B9D7-CAFA1D699BE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FFF4E0A-DBF0-442D-9CBA-98E42F1783A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911A6E7-A95F-409B-9BF1-9332E9B6ECA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79C157E-6855-4C50-886A-CC9AF471D1C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45C399F-C215-4B9F-89FE-E1D018A722F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433" name="楕円 432">
          <a:extLst>
            <a:ext uri="{FF2B5EF4-FFF2-40B4-BE49-F238E27FC236}">
              <a16:creationId xmlns:a16="http://schemas.microsoft.com/office/drawing/2014/main" id="{D88E9C85-21CA-4E60-AFA4-551891B7F31F}"/>
            </a:ext>
          </a:extLst>
        </xdr:cNvPr>
        <xdr:cNvSpPr/>
      </xdr:nvSpPr>
      <xdr:spPr>
        <a:xfrm>
          <a:off x="14325600" y="60833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677AE88A-F0A0-4D19-A354-DC0E0BFA6F4D}"/>
            </a:ext>
          </a:extLst>
        </xdr:cNvPr>
        <xdr:cNvSpPr txBox="1"/>
      </xdr:nvSpPr>
      <xdr:spPr>
        <a:xfrm>
          <a:off x="14414500"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10704</xdr:rowOff>
    </xdr:from>
    <xdr:to>
      <xdr:col>81</xdr:col>
      <xdr:colOff>101600</xdr:colOff>
      <xdr:row>36</xdr:row>
      <xdr:rowOff>112304</xdr:rowOff>
    </xdr:to>
    <xdr:sp macro="" textlink="">
      <xdr:nvSpPr>
        <xdr:cNvPr id="435" name="楕円 434">
          <a:extLst>
            <a:ext uri="{FF2B5EF4-FFF2-40B4-BE49-F238E27FC236}">
              <a16:creationId xmlns:a16="http://schemas.microsoft.com/office/drawing/2014/main" id="{AF53B6C5-7014-4C1D-8656-22258628C3B0}"/>
            </a:ext>
          </a:extLst>
        </xdr:cNvPr>
        <xdr:cNvSpPr/>
      </xdr:nvSpPr>
      <xdr:spPr>
        <a:xfrm>
          <a:off x="13578840" y="6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61504</xdr:rowOff>
    </xdr:from>
    <xdr:to>
      <xdr:col>85</xdr:col>
      <xdr:colOff>127000</xdr:colOff>
      <xdr:row>36</xdr:row>
      <xdr:rowOff>99060</xdr:rowOff>
    </xdr:to>
    <xdr:cxnSp macro="">
      <xdr:nvCxnSpPr>
        <xdr:cNvPr id="436" name="直線コネクタ 435">
          <a:extLst>
            <a:ext uri="{FF2B5EF4-FFF2-40B4-BE49-F238E27FC236}">
              <a16:creationId xmlns:a16="http://schemas.microsoft.com/office/drawing/2014/main" id="{6511D2B9-BA4B-461C-BF31-117382B78BA0}"/>
            </a:ext>
          </a:extLst>
        </xdr:cNvPr>
        <xdr:cNvCxnSpPr/>
      </xdr:nvCxnSpPr>
      <xdr:spPr>
        <a:xfrm>
          <a:off x="13629640" y="6096544"/>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146231</xdr:rowOff>
    </xdr:from>
    <xdr:to>
      <xdr:col>76</xdr:col>
      <xdr:colOff>165100</xdr:colOff>
      <xdr:row>36</xdr:row>
      <xdr:rowOff>76381</xdr:rowOff>
    </xdr:to>
    <xdr:sp macro="" textlink="">
      <xdr:nvSpPr>
        <xdr:cNvPr id="437" name="楕円 436">
          <a:extLst>
            <a:ext uri="{FF2B5EF4-FFF2-40B4-BE49-F238E27FC236}">
              <a16:creationId xmlns:a16="http://schemas.microsoft.com/office/drawing/2014/main" id="{A1B120BB-B364-4574-8E55-2FEA04040047}"/>
            </a:ext>
          </a:extLst>
        </xdr:cNvPr>
        <xdr:cNvSpPr/>
      </xdr:nvSpPr>
      <xdr:spPr>
        <a:xfrm>
          <a:off x="12804140" y="6013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25581</xdr:rowOff>
    </xdr:from>
    <xdr:to>
      <xdr:col>81</xdr:col>
      <xdr:colOff>50800</xdr:colOff>
      <xdr:row>36</xdr:row>
      <xdr:rowOff>61504</xdr:rowOff>
    </xdr:to>
    <xdr:cxnSp macro="">
      <xdr:nvCxnSpPr>
        <xdr:cNvPr id="438" name="直線コネクタ 437">
          <a:extLst>
            <a:ext uri="{FF2B5EF4-FFF2-40B4-BE49-F238E27FC236}">
              <a16:creationId xmlns:a16="http://schemas.microsoft.com/office/drawing/2014/main" id="{6118DFE8-41BD-4D98-92B3-3C9AD8E9FDE8}"/>
            </a:ext>
          </a:extLst>
        </xdr:cNvPr>
        <xdr:cNvCxnSpPr/>
      </xdr:nvCxnSpPr>
      <xdr:spPr>
        <a:xfrm>
          <a:off x="12854940" y="6060621"/>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111942</xdr:rowOff>
    </xdr:from>
    <xdr:to>
      <xdr:col>72</xdr:col>
      <xdr:colOff>38100</xdr:colOff>
      <xdr:row>36</xdr:row>
      <xdr:rowOff>42092</xdr:rowOff>
    </xdr:to>
    <xdr:sp macro="" textlink="">
      <xdr:nvSpPr>
        <xdr:cNvPr id="439" name="楕円 438">
          <a:extLst>
            <a:ext uri="{FF2B5EF4-FFF2-40B4-BE49-F238E27FC236}">
              <a16:creationId xmlns:a16="http://schemas.microsoft.com/office/drawing/2014/main" id="{95A2E560-D309-4108-BD75-B9165E0ECE05}"/>
            </a:ext>
          </a:extLst>
        </xdr:cNvPr>
        <xdr:cNvSpPr/>
      </xdr:nvSpPr>
      <xdr:spPr>
        <a:xfrm>
          <a:off x="12029440" y="59793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162742</xdr:rowOff>
    </xdr:from>
    <xdr:to>
      <xdr:col>76</xdr:col>
      <xdr:colOff>114300</xdr:colOff>
      <xdr:row>36</xdr:row>
      <xdr:rowOff>25581</xdr:rowOff>
    </xdr:to>
    <xdr:cxnSp macro="">
      <xdr:nvCxnSpPr>
        <xdr:cNvPr id="440" name="直線コネクタ 439">
          <a:extLst>
            <a:ext uri="{FF2B5EF4-FFF2-40B4-BE49-F238E27FC236}">
              <a16:creationId xmlns:a16="http://schemas.microsoft.com/office/drawing/2014/main" id="{3F05EF79-B603-4639-97E5-D4775649F88A}"/>
            </a:ext>
          </a:extLst>
        </xdr:cNvPr>
        <xdr:cNvCxnSpPr/>
      </xdr:nvCxnSpPr>
      <xdr:spPr>
        <a:xfrm>
          <a:off x="12072620" y="6030142"/>
          <a:ext cx="78232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76019</xdr:rowOff>
    </xdr:from>
    <xdr:to>
      <xdr:col>67</xdr:col>
      <xdr:colOff>101600</xdr:colOff>
      <xdr:row>36</xdr:row>
      <xdr:rowOff>6169</xdr:rowOff>
    </xdr:to>
    <xdr:sp macro="" textlink="">
      <xdr:nvSpPr>
        <xdr:cNvPr id="441" name="楕円 440">
          <a:extLst>
            <a:ext uri="{FF2B5EF4-FFF2-40B4-BE49-F238E27FC236}">
              <a16:creationId xmlns:a16="http://schemas.microsoft.com/office/drawing/2014/main" id="{EC60D08F-7D4A-4565-8B3D-41746EC5B851}"/>
            </a:ext>
          </a:extLst>
        </xdr:cNvPr>
        <xdr:cNvSpPr/>
      </xdr:nvSpPr>
      <xdr:spPr>
        <a:xfrm>
          <a:off x="11231880" y="5943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126819</xdr:rowOff>
    </xdr:from>
    <xdr:to>
      <xdr:col>71</xdr:col>
      <xdr:colOff>177800</xdr:colOff>
      <xdr:row>35</xdr:row>
      <xdr:rowOff>162742</xdr:rowOff>
    </xdr:to>
    <xdr:cxnSp macro="">
      <xdr:nvCxnSpPr>
        <xdr:cNvPr id="442" name="直線コネクタ 441">
          <a:extLst>
            <a:ext uri="{FF2B5EF4-FFF2-40B4-BE49-F238E27FC236}">
              <a16:creationId xmlns:a16="http://schemas.microsoft.com/office/drawing/2014/main" id="{96F3A6DE-BFE1-4FC8-8A26-E5FD27295D4D}"/>
            </a:ext>
          </a:extLst>
        </xdr:cNvPr>
        <xdr:cNvCxnSpPr/>
      </xdr:nvCxnSpPr>
      <xdr:spPr>
        <a:xfrm>
          <a:off x="11282680" y="5994219"/>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1F0B502F-D4E6-4D21-84AC-E9D00B2735EB}"/>
            </a:ext>
          </a:extLst>
        </xdr:cNvPr>
        <xdr:cNvSpPr txBox="1"/>
      </xdr:nvSpPr>
      <xdr:spPr>
        <a:xfrm>
          <a:off x="13437244" y="648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79CDF7F8-9602-4EB2-A144-66393849EBB7}"/>
            </a:ext>
          </a:extLst>
        </xdr:cNvPr>
        <xdr:cNvSpPr txBox="1"/>
      </xdr:nvSpPr>
      <xdr:spPr>
        <a:xfrm>
          <a:off x="12675244" y="645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8D945303-42DF-4CEF-A0EA-7E1AF4812AB1}"/>
            </a:ext>
          </a:extLst>
        </xdr:cNvPr>
        <xdr:cNvSpPr txBox="1"/>
      </xdr:nvSpPr>
      <xdr:spPr>
        <a:xfrm>
          <a:off x="11900544" y="643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A5C2BE69-F2DD-40D8-89F4-8BDBC995AE67}"/>
            </a:ext>
          </a:extLst>
        </xdr:cNvPr>
        <xdr:cNvSpPr txBox="1"/>
      </xdr:nvSpPr>
      <xdr:spPr>
        <a:xfrm>
          <a:off x="11102984"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128831</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8370FB48-ECEA-4715-BE18-88231C0E88CF}"/>
            </a:ext>
          </a:extLst>
        </xdr:cNvPr>
        <xdr:cNvSpPr txBox="1"/>
      </xdr:nvSpPr>
      <xdr:spPr>
        <a:xfrm>
          <a:off x="13437244"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92908</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D8125536-12AC-450C-9A79-B6FF780130B4}"/>
            </a:ext>
          </a:extLst>
        </xdr:cNvPr>
        <xdr:cNvSpPr txBox="1"/>
      </xdr:nvSpPr>
      <xdr:spPr>
        <a:xfrm>
          <a:off x="12675244" y="579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58619</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4617114C-AC27-4293-9220-3BA4B7064A17}"/>
            </a:ext>
          </a:extLst>
        </xdr:cNvPr>
        <xdr:cNvSpPr txBox="1"/>
      </xdr:nvSpPr>
      <xdr:spPr>
        <a:xfrm>
          <a:off x="11900544" y="575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22696</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E4137F0F-8235-4F21-A0D8-86FF66D3A91F}"/>
            </a:ext>
          </a:extLst>
        </xdr:cNvPr>
        <xdr:cNvSpPr txBox="1"/>
      </xdr:nvSpPr>
      <xdr:spPr>
        <a:xfrm>
          <a:off x="11102984" y="57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2F2957F0-3077-4808-B141-C08D166719A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98A55FD1-01F7-4B0B-949F-A5A0CD2DE64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FBEF658-5A2D-4729-B1B6-E23EC774EF6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FD79EAB7-10AD-46AE-9E6F-00297764BE5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7A633EB6-56C8-47E5-9211-C2124265E44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A301C321-B1A1-40D2-B6EC-6CD7878F5DD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2EB6DB57-FB73-40EE-A12F-C66997E5E52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D20065A2-87FC-4E77-B394-E1041B5936F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B3B0CD06-762C-4131-90A5-68CC388609E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50FA5AA2-F5C8-41C1-91F2-C2EE038690F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1592B875-3075-4200-B79D-098149FAD0E6}"/>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9854688C-6108-472F-845A-78899F96739C}"/>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6731B001-B4EF-46E8-8515-B14A1F7CDF3E}"/>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559FE9CA-BBA5-4230-95FB-FA7FDA1EA62B}"/>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F778E8A8-9884-4889-861B-EE24E2D8DBE3}"/>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8C41AAAE-E13C-4504-AF29-F82BA3E25B2B}"/>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30DBF7BF-2ECD-4B65-AC1A-00BD264DAF89}"/>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E656CDD0-410D-4356-9D2D-6390B76F03EC}"/>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E55FC3B6-D323-48C1-B4CD-F738F3543D0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96644FF7-5130-4711-9424-9D417075B5F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8E01D2B5-AF88-4A72-AF2F-3846CB19907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03D89471-3FA4-49FD-90B9-2C64ECEBF6F6}"/>
            </a:ext>
          </a:extLst>
        </xdr:cNvPr>
        <xdr:cNvCxnSpPr/>
      </xdr:nvCxnSpPr>
      <xdr:spPr>
        <a:xfrm flipV="1">
          <a:off x="19509104" y="5869686"/>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3A6C38B9-6700-4573-A43D-229806D03B06}"/>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19ADDBC5-4A52-44D4-9774-97235F40CD1B}"/>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21F8A8AE-D1CD-4157-851B-42B2B70DF435}"/>
            </a:ext>
          </a:extLst>
        </xdr:cNvPr>
        <xdr:cNvSpPr txBox="1"/>
      </xdr:nvSpPr>
      <xdr:spPr>
        <a:xfrm>
          <a:off x="1954784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92F22B4F-3EA0-491A-BE65-5631FB51D780}"/>
            </a:ext>
          </a:extLst>
        </xdr:cNvPr>
        <xdr:cNvCxnSpPr/>
      </xdr:nvCxnSpPr>
      <xdr:spPr>
        <a:xfrm>
          <a:off x="19443700" y="586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EC998778-FB41-4325-85F9-91DAB4164012}"/>
            </a:ext>
          </a:extLst>
        </xdr:cNvPr>
        <xdr:cNvSpPr txBox="1"/>
      </xdr:nvSpPr>
      <xdr:spPr>
        <a:xfrm>
          <a:off x="19547840" y="654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D5AE7A41-A213-47EA-835D-1FDBD508181E}"/>
            </a:ext>
          </a:extLst>
        </xdr:cNvPr>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66D3A5BB-B334-4882-ABDE-EAFB177B25FC}"/>
            </a:ext>
          </a:extLst>
        </xdr:cNvPr>
        <xdr:cNvSpPr/>
      </xdr:nvSpPr>
      <xdr:spPr>
        <a:xfrm>
          <a:off x="1873504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3C94A40E-339E-4D13-9787-A2851FC9943A}"/>
            </a:ext>
          </a:extLst>
        </xdr:cNvPr>
        <xdr:cNvSpPr/>
      </xdr:nvSpPr>
      <xdr:spPr>
        <a:xfrm>
          <a:off x="17937480" y="668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1BCA378A-A4FF-4D37-8BD4-901A818908AF}"/>
            </a:ext>
          </a:extLst>
        </xdr:cNvPr>
        <xdr:cNvSpPr/>
      </xdr:nvSpPr>
      <xdr:spPr>
        <a:xfrm>
          <a:off x="17162780" y="6675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E75C3AA8-FFAD-4A96-AA85-3179EC77D5F8}"/>
            </a:ext>
          </a:extLst>
        </xdr:cNvPr>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E792FD9-2EAD-423E-B101-BC32A87C414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7168BE1-8F20-4D7B-BE26-60B49A90E0A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A5FA290-DBD9-4BBD-B175-C6A9756AF58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984D281-CAC6-45C0-BB90-10E02A7AE84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A9716BA-B114-4E7C-959C-8E3E8BFD8B9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488" name="楕円 487">
          <a:extLst>
            <a:ext uri="{FF2B5EF4-FFF2-40B4-BE49-F238E27FC236}">
              <a16:creationId xmlns:a16="http://schemas.microsoft.com/office/drawing/2014/main" id="{24DE3ABA-6E93-4C96-8D4B-1EC39F2D8B3D}"/>
            </a:ext>
          </a:extLst>
        </xdr:cNvPr>
        <xdr:cNvSpPr/>
      </xdr:nvSpPr>
      <xdr:spPr>
        <a:xfrm>
          <a:off x="19458940" y="6707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4573BE22-33FC-447E-BC48-C3FE9347E4CA}"/>
            </a:ext>
          </a:extLst>
        </xdr:cNvPr>
        <xdr:cNvSpPr txBox="1"/>
      </xdr:nvSpPr>
      <xdr:spPr>
        <a:xfrm>
          <a:off x="19547840" y="668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167132</xdr:rowOff>
    </xdr:from>
    <xdr:to>
      <xdr:col>112</xdr:col>
      <xdr:colOff>38100</xdr:colOff>
      <xdr:row>40</xdr:row>
      <xdr:rowOff>97282</xdr:rowOff>
    </xdr:to>
    <xdr:sp macro="" textlink="">
      <xdr:nvSpPr>
        <xdr:cNvPr id="490" name="楕円 489">
          <a:extLst>
            <a:ext uri="{FF2B5EF4-FFF2-40B4-BE49-F238E27FC236}">
              <a16:creationId xmlns:a16="http://schemas.microsoft.com/office/drawing/2014/main" id="{2C6FD216-FF47-4F8B-BF38-1E60224FA29C}"/>
            </a:ext>
          </a:extLst>
        </xdr:cNvPr>
        <xdr:cNvSpPr/>
      </xdr:nvSpPr>
      <xdr:spPr>
        <a:xfrm>
          <a:off x="18735040" y="67050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46482</xdr:rowOff>
    </xdr:from>
    <xdr:to>
      <xdr:col>116</xdr:col>
      <xdr:colOff>63500</xdr:colOff>
      <xdr:row>40</xdr:row>
      <xdr:rowOff>48768</xdr:rowOff>
    </xdr:to>
    <xdr:cxnSp macro="">
      <xdr:nvCxnSpPr>
        <xdr:cNvPr id="491" name="直線コネクタ 490">
          <a:extLst>
            <a:ext uri="{FF2B5EF4-FFF2-40B4-BE49-F238E27FC236}">
              <a16:creationId xmlns:a16="http://schemas.microsoft.com/office/drawing/2014/main" id="{4CAA2E4E-2BAA-43C3-84A3-D3F9007C2193}"/>
            </a:ext>
          </a:extLst>
        </xdr:cNvPr>
        <xdr:cNvCxnSpPr/>
      </xdr:nvCxnSpPr>
      <xdr:spPr>
        <a:xfrm>
          <a:off x="18778220" y="675208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169418</xdr:rowOff>
    </xdr:from>
    <xdr:to>
      <xdr:col>107</xdr:col>
      <xdr:colOff>101600</xdr:colOff>
      <xdr:row>40</xdr:row>
      <xdr:rowOff>99568</xdr:rowOff>
    </xdr:to>
    <xdr:sp macro="" textlink="">
      <xdr:nvSpPr>
        <xdr:cNvPr id="492" name="楕円 491">
          <a:extLst>
            <a:ext uri="{FF2B5EF4-FFF2-40B4-BE49-F238E27FC236}">
              <a16:creationId xmlns:a16="http://schemas.microsoft.com/office/drawing/2014/main" id="{F2340F3A-1A51-4B60-A959-D5041538C17B}"/>
            </a:ext>
          </a:extLst>
        </xdr:cNvPr>
        <xdr:cNvSpPr/>
      </xdr:nvSpPr>
      <xdr:spPr>
        <a:xfrm>
          <a:off x="17937480" y="6707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46482</xdr:rowOff>
    </xdr:from>
    <xdr:to>
      <xdr:col>111</xdr:col>
      <xdr:colOff>177800</xdr:colOff>
      <xdr:row>40</xdr:row>
      <xdr:rowOff>48768</xdr:rowOff>
    </xdr:to>
    <xdr:cxnSp macro="">
      <xdr:nvCxnSpPr>
        <xdr:cNvPr id="493" name="直線コネクタ 492">
          <a:extLst>
            <a:ext uri="{FF2B5EF4-FFF2-40B4-BE49-F238E27FC236}">
              <a16:creationId xmlns:a16="http://schemas.microsoft.com/office/drawing/2014/main" id="{58031915-C613-4B93-9CA4-17360AD36135}"/>
            </a:ext>
          </a:extLst>
        </xdr:cNvPr>
        <xdr:cNvCxnSpPr/>
      </xdr:nvCxnSpPr>
      <xdr:spPr>
        <a:xfrm flipV="1">
          <a:off x="17988280" y="675208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94" name="楕円 493">
          <a:extLst>
            <a:ext uri="{FF2B5EF4-FFF2-40B4-BE49-F238E27FC236}">
              <a16:creationId xmlns:a16="http://schemas.microsoft.com/office/drawing/2014/main" id="{F26954D4-BFD5-4266-A421-1D1C1BA3CE6C}"/>
            </a:ext>
          </a:extLst>
        </xdr:cNvPr>
        <xdr:cNvSpPr/>
      </xdr:nvSpPr>
      <xdr:spPr>
        <a:xfrm>
          <a:off x="17162780" y="6707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48768</xdr:rowOff>
    </xdr:from>
    <xdr:to>
      <xdr:col>107</xdr:col>
      <xdr:colOff>50800</xdr:colOff>
      <xdr:row>40</xdr:row>
      <xdr:rowOff>48768</xdr:rowOff>
    </xdr:to>
    <xdr:cxnSp macro="">
      <xdr:nvCxnSpPr>
        <xdr:cNvPr id="495" name="直線コネクタ 494">
          <a:extLst>
            <a:ext uri="{FF2B5EF4-FFF2-40B4-BE49-F238E27FC236}">
              <a16:creationId xmlns:a16="http://schemas.microsoft.com/office/drawing/2014/main" id="{1AF811F4-FD4C-4591-B6CC-0108CB8322EB}"/>
            </a:ext>
          </a:extLst>
        </xdr:cNvPr>
        <xdr:cNvCxnSpPr/>
      </xdr:nvCxnSpPr>
      <xdr:spPr>
        <a:xfrm>
          <a:off x="17213580" y="675436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xdr:rowOff>
    </xdr:from>
    <xdr:to>
      <xdr:col>98</xdr:col>
      <xdr:colOff>38100</xdr:colOff>
      <xdr:row>40</xdr:row>
      <xdr:rowOff>101854</xdr:rowOff>
    </xdr:to>
    <xdr:sp macro="" textlink="">
      <xdr:nvSpPr>
        <xdr:cNvPr id="496" name="楕円 495">
          <a:extLst>
            <a:ext uri="{FF2B5EF4-FFF2-40B4-BE49-F238E27FC236}">
              <a16:creationId xmlns:a16="http://schemas.microsoft.com/office/drawing/2014/main" id="{13ACB1F8-D765-4648-9E85-1B77D2280BCC}"/>
            </a:ext>
          </a:extLst>
        </xdr:cNvPr>
        <xdr:cNvSpPr/>
      </xdr:nvSpPr>
      <xdr:spPr>
        <a:xfrm>
          <a:off x="16388080" y="67058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48768</xdr:rowOff>
    </xdr:from>
    <xdr:to>
      <xdr:col>102</xdr:col>
      <xdr:colOff>114300</xdr:colOff>
      <xdr:row>40</xdr:row>
      <xdr:rowOff>51054</xdr:rowOff>
    </xdr:to>
    <xdr:cxnSp macro="">
      <xdr:nvCxnSpPr>
        <xdr:cNvPr id="497" name="直線コネクタ 496">
          <a:extLst>
            <a:ext uri="{FF2B5EF4-FFF2-40B4-BE49-F238E27FC236}">
              <a16:creationId xmlns:a16="http://schemas.microsoft.com/office/drawing/2014/main" id="{E5E58392-483C-436B-B7AE-7209858860F6}"/>
            </a:ext>
          </a:extLst>
        </xdr:cNvPr>
        <xdr:cNvCxnSpPr/>
      </xdr:nvCxnSpPr>
      <xdr:spPr>
        <a:xfrm flipV="1">
          <a:off x="16431260" y="675436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1F02BE00-640C-46B8-9F8D-12C9820A6DFB}"/>
            </a:ext>
          </a:extLst>
        </xdr:cNvPr>
        <xdr:cNvSpPr txBox="1"/>
      </xdr:nvSpPr>
      <xdr:spPr>
        <a:xfrm>
          <a:off x="18561127"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C80D1153-A745-49F7-9610-5536FA953010}"/>
            </a:ext>
          </a:extLst>
        </xdr:cNvPr>
        <xdr:cNvSpPr txBox="1"/>
      </xdr:nvSpPr>
      <xdr:spPr>
        <a:xfrm>
          <a:off x="1777626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16A9DE25-A2AC-4CFA-B8B9-0F27F442C90F}"/>
            </a:ext>
          </a:extLst>
        </xdr:cNvPr>
        <xdr:cNvSpPr txBox="1"/>
      </xdr:nvSpPr>
      <xdr:spPr>
        <a:xfrm>
          <a:off x="1700156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36A0145D-3E10-41D2-8BD1-B8E7F96E0C75}"/>
            </a:ext>
          </a:extLst>
        </xdr:cNvPr>
        <xdr:cNvSpPr txBox="1"/>
      </xdr:nvSpPr>
      <xdr:spPr>
        <a:xfrm>
          <a:off x="162268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88409</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B4AC1909-DB14-47F2-9776-0C9F7317FD14}"/>
            </a:ext>
          </a:extLst>
        </xdr:cNvPr>
        <xdr:cNvSpPr txBox="1"/>
      </xdr:nvSpPr>
      <xdr:spPr>
        <a:xfrm>
          <a:off x="18561127" y="679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707CB81A-C475-46DB-B7D9-701F23965233}"/>
            </a:ext>
          </a:extLst>
        </xdr:cNvPr>
        <xdr:cNvSpPr txBox="1"/>
      </xdr:nvSpPr>
      <xdr:spPr>
        <a:xfrm>
          <a:off x="17776267" y="67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A6BB03DB-A969-418B-912D-BD24CE0314AC}"/>
            </a:ext>
          </a:extLst>
        </xdr:cNvPr>
        <xdr:cNvSpPr txBox="1"/>
      </xdr:nvSpPr>
      <xdr:spPr>
        <a:xfrm>
          <a:off x="17001567" y="67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92981</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B4E40201-4F38-40CB-BF45-AE3A1A0F6930}"/>
            </a:ext>
          </a:extLst>
        </xdr:cNvPr>
        <xdr:cNvSpPr txBox="1"/>
      </xdr:nvSpPr>
      <xdr:spPr>
        <a:xfrm>
          <a:off x="16226867" y="67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9C710095-24DD-4A95-B7F9-F346A20C963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EEEA2747-2562-40C2-A1DE-C0F485D8C6E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1A05DC51-006F-478F-98D7-28B5243831D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A20C165D-98B4-4527-9B8C-8D975A77B98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C73EF7B0-5E09-461B-A5CD-690341416FB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ACA50C06-9D00-4703-A689-AE98B55D0DD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1999F9BB-BFF6-4A8E-A429-ED31E1BB0AB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709AD47A-8410-42BF-906F-FE9D8196E0B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727D14C9-1DFC-4AE1-80E1-34FB046D7F1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EF48821C-3216-4A58-8A8F-C921427646C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499EE291-FB06-4CE3-AAEC-A62528E0E19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3D50A68A-082A-484B-BC30-79300C94AA1C}"/>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3A75F107-66F1-4B07-ABC9-FB118D2851B3}"/>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20AC687F-EB17-4F99-BAE0-5715B898ED1D}"/>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182910B4-0EF2-46D9-AB00-C5E57929D775}"/>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435652F1-1150-4A5D-B9A5-3CDB79F93F23}"/>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BE2B0F63-EB09-4D88-9A9B-5C80E5E1EF27}"/>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294B4B96-7344-4095-9B07-972DAA55A638}"/>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C7ABF006-DD94-43FF-9E3A-A8473C3BBAF6}"/>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785E5DAA-972E-4858-A0DF-42E680AF344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8ED2C882-48F0-42A8-84C6-B1403697F5B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2D2EDD4C-BD2E-4C42-9A3D-BC7BCAE466D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248D7366-3B44-4294-8A61-16A63EC7614E}"/>
            </a:ext>
          </a:extLst>
        </xdr:cNvPr>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3F2A5B80-A6DE-4029-9205-3DF5B7079FC9}"/>
            </a:ext>
          </a:extLst>
        </xdr:cNvPr>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5B363018-5D58-44AA-973D-EF778B2C773F}"/>
            </a:ext>
          </a:extLst>
        </xdr:cNvPr>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DE1270DD-3795-4401-8061-A7BC40A424A2}"/>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9A9442E1-261F-4403-B50A-D99C9A3AC97C}"/>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513BC42A-0A08-4723-B1D6-3B0AB1EFDDAD}"/>
            </a:ext>
          </a:extLst>
        </xdr:cNvPr>
        <xdr:cNvSpPr txBox="1"/>
      </xdr:nvSpPr>
      <xdr:spPr>
        <a:xfrm>
          <a:off x="14414500" y="9788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2B8DAC90-A2C6-4C98-A583-555C1236D3AE}"/>
            </a:ext>
          </a:extLst>
        </xdr:cNvPr>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693DF5F3-22A7-42DB-B72C-E8477E2EA71A}"/>
            </a:ext>
          </a:extLst>
        </xdr:cNvPr>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E5D94C96-94C3-45D3-B3C2-C616FA842A87}"/>
            </a:ext>
          </a:extLst>
        </xdr:cNvPr>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CE979643-6D75-48CD-A334-3D75C3B91D65}"/>
            </a:ext>
          </a:extLst>
        </xdr:cNvPr>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7F2451D6-21D0-4C36-A68E-7353BADDF6A0}"/>
            </a:ext>
          </a:extLst>
        </xdr:cNvPr>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87AD1FA8-AAA0-4F9C-8F6D-D15DF2FED76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430FF1B-681F-4438-8979-09D530CDBF4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5F3BBC1-7AC6-4189-A223-2D49B86B550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657A2F8-3DFC-42F9-B768-0484C2F6836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4D1219A-D6E1-48EF-AE2A-426D3ACC44A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164084</xdr:rowOff>
    </xdr:from>
    <xdr:to>
      <xdr:col>85</xdr:col>
      <xdr:colOff>177800</xdr:colOff>
      <xdr:row>61</xdr:row>
      <xdr:rowOff>94234</xdr:rowOff>
    </xdr:to>
    <xdr:sp macro="" textlink="">
      <xdr:nvSpPr>
        <xdr:cNvPr id="544" name="楕円 543">
          <a:extLst>
            <a:ext uri="{FF2B5EF4-FFF2-40B4-BE49-F238E27FC236}">
              <a16:creationId xmlns:a16="http://schemas.microsoft.com/office/drawing/2014/main" id="{0EF18DFF-272F-4EF1-B173-B9598FADD5D8}"/>
            </a:ext>
          </a:extLst>
        </xdr:cNvPr>
        <xdr:cNvSpPr/>
      </xdr:nvSpPr>
      <xdr:spPr>
        <a:xfrm>
          <a:off x="14325600" y="102224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142511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75B5B77F-76F9-4DAB-B3FC-2172E54D2D6B}"/>
            </a:ext>
          </a:extLst>
        </xdr:cNvPr>
        <xdr:cNvSpPr txBox="1"/>
      </xdr:nvSpPr>
      <xdr:spPr>
        <a:xfrm>
          <a:off x="14414500"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127508</xdr:rowOff>
    </xdr:from>
    <xdr:to>
      <xdr:col>81</xdr:col>
      <xdr:colOff>101600</xdr:colOff>
      <xdr:row>61</xdr:row>
      <xdr:rowOff>57658</xdr:rowOff>
    </xdr:to>
    <xdr:sp macro="" textlink="">
      <xdr:nvSpPr>
        <xdr:cNvPr id="546" name="楕円 545">
          <a:extLst>
            <a:ext uri="{FF2B5EF4-FFF2-40B4-BE49-F238E27FC236}">
              <a16:creationId xmlns:a16="http://schemas.microsoft.com/office/drawing/2014/main" id="{A6EED1C7-C5E1-44C7-977A-00D273E2E4FA}"/>
            </a:ext>
          </a:extLst>
        </xdr:cNvPr>
        <xdr:cNvSpPr/>
      </xdr:nvSpPr>
      <xdr:spPr>
        <a:xfrm>
          <a:off x="13578840" y="10185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6858</xdr:rowOff>
    </xdr:from>
    <xdr:to>
      <xdr:col>85</xdr:col>
      <xdr:colOff>127000</xdr:colOff>
      <xdr:row>61</xdr:row>
      <xdr:rowOff>43434</xdr:rowOff>
    </xdr:to>
    <xdr:cxnSp macro="">
      <xdr:nvCxnSpPr>
        <xdr:cNvPr id="547" name="直線コネクタ 546">
          <a:extLst>
            <a:ext uri="{FF2B5EF4-FFF2-40B4-BE49-F238E27FC236}">
              <a16:creationId xmlns:a16="http://schemas.microsoft.com/office/drawing/2014/main" id="{3D575170-5A1C-43AA-8C49-7788B7FE5CBE}"/>
            </a:ext>
          </a:extLst>
        </xdr:cNvPr>
        <xdr:cNvCxnSpPr/>
      </xdr:nvCxnSpPr>
      <xdr:spPr>
        <a:xfrm>
          <a:off x="13629640" y="10232898"/>
          <a:ext cx="7467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88646</xdr:rowOff>
    </xdr:from>
    <xdr:to>
      <xdr:col>76</xdr:col>
      <xdr:colOff>165100</xdr:colOff>
      <xdr:row>61</xdr:row>
      <xdr:rowOff>18796</xdr:rowOff>
    </xdr:to>
    <xdr:sp macro="" textlink="">
      <xdr:nvSpPr>
        <xdr:cNvPr id="548" name="楕円 547">
          <a:extLst>
            <a:ext uri="{FF2B5EF4-FFF2-40B4-BE49-F238E27FC236}">
              <a16:creationId xmlns:a16="http://schemas.microsoft.com/office/drawing/2014/main" id="{5E4E60F3-4B42-4609-BC91-234FC01BC27F}"/>
            </a:ext>
          </a:extLst>
        </xdr:cNvPr>
        <xdr:cNvSpPr/>
      </xdr:nvSpPr>
      <xdr:spPr>
        <a:xfrm>
          <a:off x="12804140" y="1014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139446</xdr:rowOff>
    </xdr:from>
    <xdr:to>
      <xdr:col>81</xdr:col>
      <xdr:colOff>50800</xdr:colOff>
      <xdr:row>61</xdr:row>
      <xdr:rowOff>6858</xdr:rowOff>
    </xdr:to>
    <xdr:cxnSp macro="">
      <xdr:nvCxnSpPr>
        <xdr:cNvPr id="549" name="直線コネクタ 548">
          <a:extLst>
            <a:ext uri="{FF2B5EF4-FFF2-40B4-BE49-F238E27FC236}">
              <a16:creationId xmlns:a16="http://schemas.microsoft.com/office/drawing/2014/main" id="{E159D0F7-4F41-49D5-AA33-B4D4A8EC828C}"/>
            </a:ext>
          </a:extLst>
        </xdr:cNvPr>
        <xdr:cNvCxnSpPr/>
      </xdr:nvCxnSpPr>
      <xdr:spPr>
        <a:xfrm>
          <a:off x="12854940" y="10197846"/>
          <a:ext cx="7747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56642</xdr:rowOff>
    </xdr:from>
    <xdr:to>
      <xdr:col>72</xdr:col>
      <xdr:colOff>38100</xdr:colOff>
      <xdr:row>60</xdr:row>
      <xdr:rowOff>158242</xdr:rowOff>
    </xdr:to>
    <xdr:sp macro="" textlink="">
      <xdr:nvSpPr>
        <xdr:cNvPr id="550" name="楕円 549">
          <a:extLst>
            <a:ext uri="{FF2B5EF4-FFF2-40B4-BE49-F238E27FC236}">
              <a16:creationId xmlns:a16="http://schemas.microsoft.com/office/drawing/2014/main" id="{64D0A1EA-B2F5-4CDE-94EE-7AA1D7192584}"/>
            </a:ext>
          </a:extLst>
        </xdr:cNvPr>
        <xdr:cNvSpPr/>
      </xdr:nvSpPr>
      <xdr:spPr>
        <a:xfrm>
          <a:off x="12029440" y="101150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107442</xdr:rowOff>
    </xdr:from>
    <xdr:to>
      <xdr:col>76</xdr:col>
      <xdr:colOff>114300</xdr:colOff>
      <xdr:row>60</xdr:row>
      <xdr:rowOff>139446</xdr:rowOff>
    </xdr:to>
    <xdr:cxnSp macro="">
      <xdr:nvCxnSpPr>
        <xdr:cNvPr id="551" name="直線コネクタ 550">
          <a:extLst>
            <a:ext uri="{FF2B5EF4-FFF2-40B4-BE49-F238E27FC236}">
              <a16:creationId xmlns:a16="http://schemas.microsoft.com/office/drawing/2014/main" id="{67486F54-CA9A-4472-9CA7-60BABA22D3ED}"/>
            </a:ext>
          </a:extLst>
        </xdr:cNvPr>
        <xdr:cNvCxnSpPr/>
      </xdr:nvCxnSpPr>
      <xdr:spPr>
        <a:xfrm>
          <a:off x="12072620" y="10165842"/>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macro="" textlink="">
      <xdr:nvSpPr>
        <xdr:cNvPr id="552" name="楕円 551">
          <a:extLst>
            <a:ext uri="{FF2B5EF4-FFF2-40B4-BE49-F238E27FC236}">
              <a16:creationId xmlns:a16="http://schemas.microsoft.com/office/drawing/2014/main" id="{1250E1A8-260E-40C5-94D1-13B4A6D35AEC}"/>
            </a:ext>
          </a:extLst>
        </xdr:cNvPr>
        <xdr:cNvSpPr/>
      </xdr:nvSpPr>
      <xdr:spPr>
        <a:xfrm>
          <a:off x="1123188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107442</xdr:rowOff>
    </xdr:from>
    <xdr:to>
      <xdr:col>71</xdr:col>
      <xdr:colOff>177800</xdr:colOff>
      <xdr:row>60</xdr:row>
      <xdr:rowOff>125730</xdr:rowOff>
    </xdr:to>
    <xdr:cxnSp macro="">
      <xdr:nvCxnSpPr>
        <xdr:cNvPr id="553" name="直線コネクタ 552">
          <a:extLst>
            <a:ext uri="{FF2B5EF4-FFF2-40B4-BE49-F238E27FC236}">
              <a16:creationId xmlns:a16="http://schemas.microsoft.com/office/drawing/2014/main" id="{30F0CA33-860E-4392-9DE8-84292B48F98A}"/>
            </a:ext>
          </a:extLst>
        </xdr:cNvPr>
        <xdr:cNvCxnSpPr/>
      </xdr:nvCxnSpPr>
      <xdr:spPr>
        <a:xfrm flipV="1">
          <a:off x="11282680" y="10165842"/>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631162EA-0421-4A16-BFDF-FC33E6806513}"/>
            </a:ext>
          </a:extLst>
        </xdr:cNvPr>
        <xdr:cNvSpPr txBox="1"/>
      </xdr:nvSpPr>
      <xdr:spPr>
        <a:xfrm>
          <a:off x="134372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7C1C19C4-85C1-4A51-847E-3E7D3CF83328}"/>
            </a:ext>
          </a:extLst>
        </xdr:cNvPr>
        <xdr:cNvSpPr txBox="1"/>
      </xdr:nvSpPr>
      <xdr:spPr>
        <a:xfrm>
          <a:off x="126752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a:extLst>
            <a:ext uri="{FF2B5EF4-FFF2-40B4-BE49-F238E27FC236}">
              <a16:creationId xmlns:a16="http://schemas.microsoft.com/office/drawing/2014/main" id="{96CC96B7-893E-4B77-BB63-8A6D9C73CAA3}"/>
            </a:ext>
          </a:extLst>
        </xdr:cNvPr>
        <xdr:cNvSpPr txBox="1"/>
      </xdr:nvSpPr>
      <xdr:spPr>
        <a:xfrm>
          <a:off x="1190054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F2EE782F-2463-4BF4-B9D8-5530B0C3F9C5}"/>
            </a:ext>
          </a:extLst>
        </xdr:cNvPr>
        <xdr:cNvSpPr txBox="1"/>
      </xdr:nvSpPr>
      <xdr:spPr>
        <a:xfrm>
          <a:off x="1110298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48785</xdr:rowOff>
    </xdr:from>
    <xdr:ext cx="405111" cy="259045"/>
    <xdr:sp macro="" textlink="">
      <xdr:nvSpPr>
        <xdr:cNvPr id="558" name="n_1mainValue【学校施設】&#10;有形固定資産減価償却率">
          <a:extLst>
            <a:ext uri="{FF2B5EF4-FFF2-40B4-BE49-F238E27FC236}">
              <a16:creationId xmlns:a16="http://schemas.microsoft.com/office/drawing/2014/main" id="{BC311011-6586-4162-9357-7379EE159988}"/>
            </a:ext>
          </a:extLst>
        </xdr:cNvPr>
        <xdr:cNvSpPr txBox="1"/>
      </xdr:nvSpPr>
      <xdr:spPr>
        <a:xfrm>
          <a:off x="13437244" y="10274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9923</xdr:rowOff>
    </xdr:from>
    <xdr:ext cx="405111" cy="259045"/>
    <xdr:sp macro="" textlink="">
      <xdr:nvSpPr>
        <xdr:cNvPr id="559" name="n_2mainValue【学校施設】&#10;有形固定資産減価償却率">
          <a:extLst>
            <a:ext uri="{FF2B5EF4-FFF2-40B4-BE49-F238E27FC236}">
              <a16:creationId xmlns:a16="http://schemas.microsoft.com/office/drawing/2014/main" id="{38E5F81A-7815-4120-9062-8ADB79417E82}"/>
            </a:ext>
          </a:extLst>
        </xdr:cNvPr>
        <xdr:cNvSpPr txBox="1"/>
      </xdr:nvSpPr>
      <xdr:spPr>
        <a:xfrm>
          <a:off x="12675244" y="1023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149369</xdr:rowOff>
    </xdr:from>
    <xdr:ext cx="405111" cy="259045"/>
    <xdr:sp macro="" textlink="">
      <xdr:nvSpPr>
        <xdr:cNvPr id="560" name="n_3mainValue【学校施設】&#10;有形固定資産減価償却率">
          <a:extLst>
            <a:ext uri="{FF2B5EF4-FFF2-40B4-BE49-F238E27FC236}">
              <a16:creationId xmlns:a16="http://schemas.microsoft.com/office/drawing/2014/main" id="{2D02801E-4203-43EB-836F-F3809175CC43}"/>
            </a:ext>
          </a:extLst>
        </xdr:cNvPr>
        <xdr:cNvSpPr txBox="1"/>
      </xdr:nvSpPr>
      <xdr:spPr>
        <a:xfrm>
          <a:off x="119005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561" name="n_4mainValue【学校施設】&#10;有形固定資産減価償却率">
          <a:extLst>
            <a:ext uri="{FF2B5EF4-FFF2-40B4-BE49-F238E27FC236}">
              <a16:creationId xmlns:a16="http://schemas.microsoft.com/office/drawing/2014/main" id="{5FD72A08-7DA4-415C-947E-4C5BDD9592C5}"/>
            </a:ext>
          </a:extLst>
        </xdr:cNvPr>
        <xdr:cNvSpPr txBox="1"/>
      </xdr:nvSpPr>
      <xdr:spPr>
        <a:xfrm>
          <a:off x="1110298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9DE6FE3B-1BDD-48A2-BB69-F4E8F3FFCC8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29BF9CFE-EC76-49C6-8AA5-6B971304309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FE2BA76A-C178-483B-BAEC-35818787A19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AA6B2D62-4CE5-45F9-95A8-DCFF02DA0D1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A14754A7-3D7A-4B2D-9204-7C799A81036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7DC33140-3ABC-420F-976B-EE04FF6F72C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DE4E8165-D4B7-4D36-B465-54AF3F9ED5C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4E2AE9CA-9B8E-4059-ADFF-733FAB3BBE2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90EE9467-A8C0-40B8-92C6-E0549B048EF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574AE30C-CA6D-4A70-AECA-F3DCC0835B1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0D6C60E7-6EEE-4729-84DD-923913C02DA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A399F589-43DA-4259-BFF0-621AC418D0AD}"/>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EEAE2A71-B43C-4CC4-93EA-64381AF726D5}"/>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C1EED97F-E897-41C7-82BF-CD06C86FA68A}"/>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60131C24-ADC5-4157-9599-8DB315154D4E}"/>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DA545694-900C-4422-A102-98CEAA1D1D78}"/>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97CCC0F3-E8F0-4193-B15E-DEEF61A8C48E}"/>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F2535BC2-8A2C-4694-8C55-28A36E40395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7AF191ED-5CCF-4C29-BDFD-84E910546AA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F3E3A09D-008E-4E2C-8DA4-6E0D3133098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BFF983CD-5272-43B4-A8FF-DAD2DB8703F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8EF59368-C52F-46CE-AA87-EFE0C229F423}"/>
            </a:ext>
          </a:extLst>
        </xdr:cNvPr>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DE4C60EE-6AA7-44F3-9A6D-C57D2CA3079D}"/>
            </a:ext>
          </a:extLst>
        </xdr:cNvPr>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0C9B7F52-B59D-4FE2-9C56-D7603D234B6C}"/>
            </a:ext>
          </a:extLst>
        </xdr:cNvPr>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612FB4B0-DF62-426F-8153-24EB9D60C04B}"/>
            </a:ext>
          </a:extLst>
        </xdr:cNvPr>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264464AE-BD9B-4EBC-BA07-B7F44E4F2133}"/>
            </a:ext>
          </a:extLst>
        </xdr:cNvPr>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a:extLst>
            <a:ext uri="{FF2B5EF4-FFF2-40B4-BE49-F238E27FC236}">
              <a16:creationId xmlns:a16="http://schemas.microsoft.com/office/drawing/2014/main" id="{B223B95B-D709-44B5-89D8-EAEFCCAEB5FB}"/>
            </a:ext>
          </a:extLst>
        </xdr:cNvPr>
        <xdr:cNvSpPr txBox="1"/>
      </xdr:nvSpPr>
      <xdr:spPr>
        <a:xfrm>
          <a:off x="19547840" y="998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76E6A0DC-00F5-407F-817B-AD52A85E910F}"/>
            </a:ext>
          </a:extLst>
        </xdr:cNvPr>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5747C652-F883-4E5E-9229-AFC39F1520AC}"/>
            </a:ext>
          </a:extLst>
        </xdr:cNvPr>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ED742D36-868A-48E9-940E-E107ED9FBDD9}"/>
            </a:ext>
          </a:extLst>
        </xdr:cNvPr>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2B93572F-BE8F-47EE-8EBE-B8A31769CD52}"/>
            </a:ext>
          </a:extLst>
        </xdr:cNvPr>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984629E8-95DF-4871-AB43-8F29C8080EE0}"/>
            </a:ext>
          </a:extLst>
        </xdr:cNvPr>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72FA4C2F-C4DC-47AA-B024-29323DEE156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48E5A58-6F1C-4CBB-B037-E444A452C06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369E269E-0523-4422-9D16-36865366424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2E3F0CF-8DE6-46FF-B080-F551341F2D9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0BC6FB5-8C51-4719-B5B0-6C8828BC7DC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160884</xdr:rowOff>
    </xdr:from>
    <xdr:to>
      <xdr:col>116</xdr:col>
      <xdr:colOff>114300</xdr:colOff>
      <xdr:row>59</xdr:row>
      <xdr:rowOff>91034</xdr:rowOff>
    </xdr:to>
    <xdr:sp macro="" textlink="">
      <xdr:nvSpPr>
        <xdr:cNvPr id="599" name="楕円 598">
          <a:extLst>
            <a:ext uri="{FF2B5EF4-FFF2-40B4-BE49-F238E27FC236}">
              <a16:creationId xmlns:a16="http://schemas.microsoft.com/office/drawing/2014/main" id="{0D02F966-07DD-4B68-A44C-5AA7E674013C}"/>
            </a:ext>
          </a:extLst>
        </xdr:cNvPr>
        <xdr:cNvSpPr/>
      </xdr:nvSpPr>
      <xdr:spPr>
        <a:xfrm>
          <a:off x="19458940" y="9884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12311</xdr:rowOff>
    </xdr:from>
    <xdr:ext cx="469744" cy="259045"/>
    <xdr:sp macro="" textlink="">
      <xdr:nvSpPr>
        <xdr:cNvPr id="600" name="【学校施設】&#10;一人当たり面積該当値テキスト">
          <a:extLst>
            <a:ext uri="{FF2B5EF4-FFF2-40B4-BE49-F238E27FC236}">
              <a16:creationId xmlns:a16="http://schemas.microsoft.com/office/drawing/2014/main" id="{3216661A-7D05-41A7-860A-A5CA8245FCB6}"/>
            </a:ext>
          </a:extLst>
        </xdr:cNvPr>
        <xdr:cNvSpPr txBox="1"/>
      </xdr:nvSpPr>
      <xdr:spPr>
        <a:xfrm>
          <a:off x="19547840" y="973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159055</xdr:rowOff>
    </xdr:from>
    <xdr:to>
      <xdr:col>112</xdr:col>
      <xdr:colOff>38100</xdr:colOff>
      <xdr:row>59</xdr:row>
      <xdr:rowOff>89205</xdr:rowOff>
    </xdr:to>
    <xdr:sp macro="" textlink="">
      <xdr:nvSpPr>
        <xdr:cNvPr id="601" name="楕円 600">
          <a:extLst>
            <a:ext uri="{FF2B5EF4-FFF2-40B4-BE49-F238E27FC236}">
              <a16:creationId xmlns:a16="http://schemas.microsoft.com/office/drawing/2014/main" id="{DEA422E6-7BF9-4EBB-9A03-8C9D8EDAFCDF}"/>
            </a:ext>
          </a:extLst>
        </xdr:cNvPr>
        <xdr:cNvSpPr/>
      </xdr:nvSpPr>
      <xdr:spPr>
        <a:xfrm>
          <a:off x="18735040" y="9882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38405</xdr:rowOff>
    </xdr:from>
    <xdr:to>
      <xdr:col>116</xdr:col>
      <xdr:colOff>63500</xdr:colOff>
      <xdr:row>59</xdr:row>
      <xdr:rowOff>40234</xdr:rowOff>
    </xdr:to>
    <xdr:cxnSp macro="">
      <xdr:nvCxnSpPr>
        <xdr:cNvPr id="602" name="直線コネクタ 601">
          <a:extLst>
            <a:ext uri="{FF2B5EF4-FFF2-40B4-BE49-F238E27FC236}">
              <a16:creationId xmlns:a16="http://schemas.microsoft.com/office/drawing/2014/main" id="{CE18560E-2067-4C2C-B189-AB715081EA0F}"/>
            </a:ext>
          </a:extLst>
        </xdr:cNvPr>
        <xdr:cNvCxnSpPr/>
      </xdr:nvCxnSpPr>
      <xdr:spPr>
        <a:xfrm>
          <a:off x="18778220" y="9929165"/>
          <a:ext cx="7315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162255</xdr:rowOff>
    </xdr:from>
    <xdr:to>
      <xdr:col>107</xdr:col>
      <xdr:colOff>101600</xdr:colOff>
      <xdr:row>59</xdr:row>
      <xdr:rowOff>92405</xdr:rowOff>
    </xdr:to>
    <xdr:sp macro="" textlink="">
      <xdr:nvSpPr>
        <xdr:cNvPr id="603" name="楕円 602">
          <a:extLst>
            <a:ext uri="{FF2B5EF4-FFF2-40B4-BE49-F238E27FC236}">
              <a16:creationId xmlns:a16="http://schemas.microsoft.com/office/drawing/2014/main" id="{F0486F68-107D-427F-9C10-2F6F264D270F}"/>
            </a:ext>
          </a:extLst>
        </xdr:cNvPr>
        <xdr:cNvSpPr/>
      </xdr:nvSpPr>
      <xdr:spPr>
        <a:xfrm>
          <a:off x="17937480" y="9885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38405</xdr:rowOff>
    </xdr:from>
    <xdr:to>
      <xdr:col>111</xdr:col>
      <xdr:colOff>177800</xdr:colOff>
      <xdr:row>59</xdr:row>
      <xdr:rowOff>41605</xdr:rowOff>
    </xdr:to>
    <xdr:cxnSp macro="">
      <xdr:nvCxnSpPr>
        <xdr:cNvPr id="604" name="直線コネクタ 603">
          <a:extLst>
            <a:ext uri="{FF2B5EF4-FFF2-40B4-BE49-F238E27FC236}">
              <a16:creationId xmlns:a16="http://schemas.microsoft.com/office/drawing/2014/main" id="{4EE286E5-0394-409D-AED8-41F68258A920}"/>
            </a:ext>
          </a:extLst>
        </xdr:cNvPr>
        <xdr:cNvCxnSpPr/>
      </xdr:nvCxnSpPr>
      <xdr:spPr>
        <a:xfrm flipV="1">
          <a:off x="17988280" y="9929165"/>
          <a:ext cx="78994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155397</xdr:rowOff>
    </xdr:from>
    <xdr:to>
      <xdr:col>102</xdr:col>
      <xdr:colOff>165100</xdr:colOff>
      <xdr:row>59</xdr:row>
      <xdr:rowOff>85547</xdr:rowOff>
    </xdr:to>
    <xdr:sp macro="" textlink="">
      <xdr:nvSpPr>
        <xdr:cNvPr id="605" name="楕円 604">
          <a:extLst>
            <a:ext uri="{FF2B5EF4-FFF2-40B4-BE49-F238E27FC236}">
              <a16:creationId xmlns:a16="http://schemas.microsoft.com/office/drawing/2014/main" id="{7FB61334-8695-4E20-B447-B8E8EA983F2B}"/>
            </a:ext>
          </a:extLst>
        </xdr:cNvPr>
        <xdr:cNvSpPr/>
      </xdr:nvSpPr>
      <xdr:spPr>
        <a:xfrm>
          <a:off x="17162780" y="9878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34747</xdr:rowOff>
    </xdr:from>
    <xdr:to>
      <xdr:col>107</xdr:col>
      <xdr:colOff>50800</xdr:colOff>
      <xdr:row>59</xdr:row>
      <xdr:rowOff>41605</xdr:rowOff>
    </xdr:to>
    <xdr:cxnSp macro="">
      <xdr:nvCxnSpPr>
        <xdr:cNvPr id="606" name="直線コネクタ 605">
          <a:extLst>
            <a:ext uri="{FF2B5EF4-FFF2-40B4-BE49-F238E27FC236}">
              <a16:creationId xmlns:a16="http://schemas.microsoft.com/office/drawing/2014/main" id="{D4892FE4-6919-4CBB-9E9D-59D141F1550A}"/>
            </a:ext>
          </a:extLst>
        </xdr:cNvPr>
        <xdr:cNvCxnSpPr/>
      </xdr:nvCxnSpPr>
      <xdr:spPr>
        <a:xfrm>
          <a:off x="17213580" y="9925507"/>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162255</xdr:rowOff>
    </xdr:from>
    <xdr:to>
      <xdr:col>98</xdr:col>
      <xdr:colOff>38100</xdr:colOff>
      <xdr:row>59</xdr:row>
      <xdr:rowOff>92405</xdr:rowOff>
    </xdr:to>
    <xdr:sp macro="" textlink="">
      <xdr:nvSpPr>
        <xdr:cNvPr id="607" name="楕円 606">
          <a:extLst>
            <a:ext uri="{FF2B5EF4-FFF2-40B4-BE49-F238E27FC236}">
              <a16:creationId xmlns:a16="http://schemas.microsoft.com/office/drawing/2014/main" id="{E4FE0D56-1D94-4382-890E-DA58EBA40F06}"/>
            </a:ext>
          </a:extLst>
        </xdr:cNvPr>
        <xdr:cNvSpPr/>
      </xdr:nvSpPr>
      <xdr:spPr>
        <a:xfrm>
          <a:off x="16388080" y="9885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34747</xdr:rowOff>
    </xdr:from>
    <xdr:to>
      <xdr:col>102</xdr:col>
      <xdr:colOff>114300</xdr:colOff>
      <xdr:row>59</xdr:row>
      <xdr:rowOff>41605</xdr:rowOff>
    </xdr:to>
    <xdr:cxnSp macro="">
      <xdr:nvCxnSpPr>
        <xdr:cNvPr id="608" name="直線コネクタ 607">
          <a:extLst>
            <a:ext uri="{FF2B5EF4-FFF2-40B4-BE49-F238E27FC236}">
              <a16:creationId xmlns:a16="http://schemas.microsoft.com/office/drawing/2014/main" id="{0F29685B-083A-4D58-B26F-A63C71144A83}"/>
            </a:ext>
          </a:extLst>
        </xdr:cNvPr>
        <xdr:cNvCxnSpPr/>
      </xdr:nvCxnSpPr>
      <xdr:spPr>
        <a:xfrm flipV="1">
          <a:off x="16431260" y="9925507"/>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a:extLst>
            <a:ext uri="{FF2B5EF4-FFF2-40B4-BE49-F238E27FC236}">
              <a16:creationId xmlns:a16="http://schemas.microsoft.com/office/drawing/2014/main" id="{70ADD663-0625-4603-B23B-22AB6FEF1C79}"/>
            </a:ext>
          </a:extLst>
        </xdr:cNvPr>
        <xdr:cNvSpPr txBox="1"/>
      </xdr:nvSpPr>
      <xdr:spPr>
        <a:xfrm>
          <a:off x="18561127" y="101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a:extLst>
            <a:ext uri="{FF2B5EF4-FFF2-40B4-BE49-F238E27FC236}">
              <a16:creationId xmlns:a16="http://schemas.microsoft.com/office/drawing/2014/main" id="{EC452F16-B78A-40BE-837A-358FF8221F2E}"/>
            </a:ext>
          </a:extLst>
        </xdr:cNvPr>
        <xdr:cNvSpPr txBox="1"/>
      </xdr:nvSpPr>
      <xdr:spPr>
        <a:xfrm>
          <a:off x="17776267" y="1009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a:extLst>
            <a:ext uri="{FF2B5EF4-FFF2-40B4-BE49-F238E27FC236}">
              <a16:creationId xmlns:a16="http://schemas.microsoft.com/office/drawing/2014/main" id="{6624D80B-7518-4E1B-8D62-32CB08C4D9A6}"/>
            </a:ext>
          </a:extLst>
        </xdr:cNvPr>
        <xdr:cNvSpPr txBox="1"/>
      </xdr:nvSpPr>
      <xdr:spPr>
        <a:xfrm>
          <a:off x="17001567" y="101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a:extLst>
            <a:ext uri="{FF2B5EF4-FFF2-40B4-BE49-F238E27FC236}">
              <a16:creationId xmlns:a16="http://schemas.microsoft.com/office/drawing/2014/main" id="{4ECFEE28-D434-4175-BAB7-7AA7E75637CE}"/>
            </a:ext>
          </a:extLst>
        </xdr:cNvPr>
        <xdr:cNvSpPr txBox="1"/>
      </xdr:nvSpPr>
      <xdr:spPr>
        <a:xfrm>
          <a:off x="16226867" y="1009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105732</xdr:rowOff>
    </xdr:from>
    <xdr:ext cx="469744" cy="259045"/>
    <xdr:sp macro="" textlink="">
      <xdr:nvSpPr>
        <xdr:cNvPr id="613" name="n_1mainValue【学校施設】&#10;一人当たり面積">
          <a:extLst>
            <a:ext uri="{FF2B5EF4-FFF2-40B4-BE49-F238E27FC236}">
              <a16:creationId xmlns:a16="http://schemas.microsoft.com/office/drawing/2014/main" id="{2A33EFF5-2F25-4D67-B0E2-B38446424F50}"/>
            </a:ext>
          </a:extLst>
        </xdr:cNvPr>
        <xdr:cNvSpPr txBox="1"/>
      </xdr:nvSpPr>
      <xdr:spPr>
        <a:xfrm>
          <a:off x="18561127" y="96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108932</xdr:rowOff>
    </xdr:from>
    <xdr:ext cx="469744" cy="259045"/>
    <xdr:sp macro="" textlink="">
      <xdr:nvSpPr>
        <xdr:cNvPr id="614" name="n_2mainValue【学校施設】&#10;一人当たり面積">
          <a:extLst>
            <a:ext uri="{FF2B5EF4-FFF2-40B4-BE49-F238E27FC236}">
              <a16:creationId xmlns:a16="http://schemas.microsoft.com/office/drawing/2014/main" id="{BB825475-165D-4471-B4DA-5692F294AF4D}"/>
            </a:ext>
          </a:extLst>
        </xdr:cNvPr>
        <xdr:cNvSpPr txBox="1"/>
      </xdr:nvSpPr>
      <xdr:spPr>
        <a:xfrm>
          <a:off x="17776267" y="96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102074</xdr:rowOff>
    </xdr:from>
    <xdr:ext cx="469744" cy="259045"/>
    <xdr:sp macro="" textlink="">
      <xdr:nvSpPr>
        <xdr:cNvPr id="615" name="n_3mainValue【学校施設】&#10;一人当たり面積">
          <a:extLst>
            <a:ext uri="{FF2B5EF4-FFF2-40B4-BE49-F238E27FC236}">
              <a16:creationId xmlns:a16="http://schemas.microsoft.com/office/drawing/2014/main" id="{3F0A12DB-B5EC-4324-A8AF-63912BA936E3}"/>
            </a:ext>
          </a:extLst>
        </xdr:cNvPr>
        <xdr:cNvSpPr txBox="1"/>
      </xdr:nvSpPr>
      <xdr:spPr>
        <a:xfrm>
          <a:off x="17001567" y="965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108932</xdr:rowOff>
    </xdr:from>
    <xdr:ext cx="469744" cy="259045"/>
    <xdr:sp macro="" textlink="">
      <xdr:nvSpPr>
        <xdr:cNvPr id="616" name="n_4mainValue【学校施設】&#10;一人当たり面積">
          <a:extLst>
            <a:ext uri="{FF2B5EF4-FFF2-40B4-BE49-F238E27FC236}">
              <a16:creationId xmlns:a16="http://schemas.microsoft.com/office/drawing/2014/main" id="{B2F8159F-7351-4485-A48C-52E1E2456E15}"/>
            </a:ext>
          </a:extLst>
        </xdr:cNvPr>
        <xdr:cNvSpPr txBox="1"/>
      </xdr:nvSpPr>
      <xdr:spPr>
        <a:xfrm>
          <a:off x="16226867" y="96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4CC1B854-B578-4BEA-A56C-8C0A2390B7A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B761AE31-49C6-4942-8071-23EFF0C8809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866C8632-C7FD-435C-876A-F014202F213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45379DB6-F133-4061-9E14-D75FB3022F2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D0BEE728-9BCB-4437-9B79-059D8EE7E96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B578C0B7-7AB8-4DD9-9FE2-CA7880B73DA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A3313AEB-3857-4CA7-AC2F-D4A7D498902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BC3B3553-324D-403C-9EB6-0B6AAD08CB01}"/>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76C0ADE7-5F75-45B8-A638-36DB4186233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0EFDB26D-9E06-4B3B-91E6-41B29676A09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E4213883-4E36-46F8-BCBF-A4FA12DF2A2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509CB657-8DF8-4AF2-B541-7320C9EADA4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F219E811-E165-48FC-BC55-50B2B240402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484245BC-B75E-4DD7-BFA3-C1AD2B818F5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D837B736-A809-42A5-9EFF-30586D968B1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06C6BE48-714F-47D8-A5C3-D2CC4301F4FC}"/>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D85C1222-F3C2-428E-913F-59CA49CCAD8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20C8428E-6EF6-4443-86F4-776817B33ED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4972290A-9E81-4C34-89C4-8F46786118E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565E41BB-0336-4795-BF5A-2D9260C4686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03367CC5-9FE6-4698-A7E5-158BBB8B22B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E10F82C1-F2FF-40B5-A810-CC1DF6F0F64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230405BC-9989-45E7-8B84-7AD6B8F2048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F6555F04-832F-4F7E-B491-C1EA4C6D3BC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F41944DD-EF37-44A0-B448-73D73DE254C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78C9B824-06D5-4D0A-AD88-8E7713EC073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3F06C3C2-8828-42E5-9211-C3BCFE38E26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5F975313-11C2-4C78-9C07-63575238E38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DC925D40-AF83-4C69-B9B2-44A8F5C8B5E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B9635E42-8823-4694-8821-4A7AC217038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FAA628E4-CB05-4335-96C2-3F79F1B3E65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CB0CEBD5-D708-43C2-B900-3DF8C545241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B8C4582C-1CFF-4507-B8C8-1F4D8D875DC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4D618171-E05E-485D-89F8-B3BE66413F34}"/>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631DEB14-445E-40B0-9821-4A5D5EDC000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4823CFEF-A67D-40D5-AC34-368F6502A9B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90764793-E455-4610-BEEB-47C34EF5FF8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FD6A5231-20B3-441B-B2E8-B2E498D3DFD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0B4B1F4C-2BF4-4037-B5F0-E9EB902F71D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162D080F-C5BF-40B2-91A3-2D4CE2EE58C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88F72DCC-15E9-41CE-A457-FBC12040A73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58" name="直線コネクタ 657">
          <a:extLst>
            <a:ext uri="{FF2B5EF4-FFF2-40B4-BE49-F238E27FC236}">
              <a16:creationId xmlns:a16="http://schemas.microsoft.com/office/drawing/2014/main" id="{43C2B370-85C4-4237-A0A3-8923406D25F3}"/>
            </a:ext>
          </a:extLst>
        </xdr:cNvPr>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59" name="【公民館】&#10;有形固定資産減価償却率最小値テキスト">
          <a:extLst>
            <a:ext uri="{FF2B5EF4-FFF2-40B4-BE49-F238E27FC236}">
              <a16:creationId xmlns:a16="http://schemas.microsoft.com/office/drawing/2014/main" id="{65C34E70-D44E-45D2-8F72-FE321A727537}"/>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0" name="直線コネクタ 659">
          <a:extLst>
            <a:ext uri="{FF2B5EF4-FFF2-40B4-BE49-F238E27FC236}">
              <a16:creationId xmlns:a16="http://schemas.microsoft.com/office/drawing/2014/main" id="{5AC2C6DB-DFF4-40A1-8631-3CD5470DB862}"/>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1" name="【公民館】&#10;有形固定資産減価償却率最大値テキスト">
          <a:extLst>
            <a:ext uri="{FF2B5EF4-FFF2-40B4-BE49-F238E27FC236}">
              <a16:creationId xmlns:a16="http://schemas.microsoft.com/office/drawing/2014/main" id="{45F76D05-CFBF-441D-ACB4-2426335B998D}"/>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2" name="直線コネクタ 661">
          <a:extLst>
            <a:ext uri="{FF2B5EF4-FFF2-40B4-BE49-F238E27FC236}">
              <a16:creationId xmlns:a16="http://schemas.microsoft.com/office/drawing/2014/main" id="{D51E6CCB-29A7-489C-832E-FAD53B40A4AD}"/>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663" name="【公民館】&#10;有形固定資産減価償却率平均値テキスト">
          <a:extLst>
            <a:ext uri="{FF2B5EF4-FFF2-40B4-BE49-F238E27FC236}">
              <a16:creationId xmlns:a16="http://schemas.microsoft.com/office/drawing/2014/main" id="{FF76A01D-949A-46CB-89A0-43789DEC9449}"/>
            </a:ext>
          </a:extLst>
        </xdr:cNvPr>
        <xdr:cNvSpPr txBox="1"/>
      </xdr:nvSpPr>
      <xdr:spPr>
        <a:xfrm>
          <a:off x="14414500" y="17684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4" name="フローチャート: 判断 663">
          <a:extLst>
            <a:ext uri="{FF2B5EF4-FFF2-40B4-BE49-F238E27FC236}">
              <a16:creationId xmlns:a16="http://schemas.microsoft.com/office/drawing/2014/main" id="{CE284CB7-8748-4F2B-A15C-175F37EB6FAF}"/>
            </a:ext>
          </a:extLst>
        </xdr:cNvPr>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5" name="フローチャート: 判断 664">
          <a:extLst>
            <a:ext uri="{FF2B5EF4-FFF2-40B4-BE49-F238E27FC236}">
              <a16:creationId xmlns:a16="http://schemas.microsoft.com/office/drawing/2014/main" id="{B0D8DA61-7050-46B2-A71C-607CFDEA7DFE}"/>
            </a:ext>
          </a:extLst>
        </xdr:cNvPr>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6" name="フローチャート: 判断 665">
          <a:extLst>
            <a:ext uri="{FF2B5EF4-FFF2-40B4-BE49-F238E27FC236}">
              <a16:creationId xmlns:a16="http://schemas.microsoft.com/office/drawing/2014/main" id="{DF0AC608-6992-415C-9E7D-E1AD0BAE3C0B}"/>
            </a:ext>
          </a:extLst>
        </xdr:cNvPr>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7" name="フローチャート: 判断 666">
          <a:extLst>
            <a:ext uri="{FF2B5EF4-FFF2-40B4-BE49-F238E27FC236}">
              <a16:creationId xmlns:a16="http://schemas.microsoft.com/office/drawing/2014/main" id="{DEB81A49-7D8B-4F75-ADD9-9309974FBF14}"/>
            </a:ext>
          </a:extLst>
        </xdr:cNvPr>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68" name="フローチャート: 判断 667">
          <a:extLst>
            <a:ext uri="{FF2B5EF4-FFF2-40B4-BE49-F238E27FC236}">
              <a16:creationId xmlns:a16="http://schemas.microsoft.com/office/drawing/2014/main" id="{73E07117-60A9-4C2E-BB2A-C13253476919}"/>
            </a:ext>
          </a:extLst>
        </xdr:cNvPr>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39BE6BEA-F4EB-417F-901D-C08268ED55B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48CF6FD6-1651-482A-8F85-51577A87158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B43D8EAA-3F9F-4B2E-A05E-8894D30780D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8BC228A5-A060-4307-A19B-85DC6F6C109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A021A681-1D86-4D48-96D1-91176304B19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674" name="楕円 673">
          <a:extLst>
            <a:ext uri="{FF2B5EF4-FFF2-40B4-BE49-F238E27FC236}">
              <a16:creationId xmlns:a16="http://schemas.microsoft.com/office/drawing/2014/main" id="{3E59B1FC-0B6B-476D-A5B8-1146455974AC}"/>
            </a:ext>
          </a:extLst>
        </xdr:cNvPr>
        <xdr:cNvSpPr/>
      </xdr:nvSpPr>
      <xdr:spPr>
        <a:xfrm>
          <a:off x="14325600" y="171246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48277</xdr:rowOff>
    </xdr:from>
    <xdr:ext cx="405111" cy="259045"/>
    <xdr:sp macro="" textlink="">
      <xdr:nvSpPr>
        <xdr:cNvPr id="675" name="【公民館】&#10;有形固定資産減価償却率該当値テキスト">
          <a:extLst>
            <a:ext uri="{FF2B5EF4-FFF2-40B4-BE49-F238E27FC236}">
              <a16:creationId xmlns:a16="http://schemas.microsoft.com/office/drawing/2014/main" id="{344D07F9-5470-44EF-ACF3-CC3D9C45163F}"/>
            </a:ext>
          </a:extLst>
        </xdr:cNvPr>
        <xdr:cNvSpPr txBox="1"/>
      </xdr:nvSpPr>
      <xdr:spPr>
        <a:xfrm>
          <a:off x="14414500" y="1697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141332</xdr:rowOff>
    </xdr:from>
    <xdr:to>
      <xdr:col>81</xdr:col>
      <xdr:colOff>101600</xdr:colOff>
      <xdr:row>102</xdr:row>
      <xdr:rowOff>71482</xdr:rowOff>
    </xdr:to>
    <xdr:sp macro="" textlink="">
      <xdr:nvSpPr>
        <xdr:cNvPr id="676" name="楕円 675">
          <a:extLst>
            <a:ext uri="{FF2B5EF4-FFF2-40B4-BE49-F238E27FC236}">
              <a16:creationId xmlns:a16="http://schemas.microsoft.com/office/drawing/2014/main" id="{2E916E94-9000-4BFE-8B6A-DE6A413F5458}"/>
            </a:ext>
          </a:extLst>
        </xdr:cNvPr>
        <xdr:cNvSpPr/>
      </xdr:nvSpPr>
      <xdr:spPr>
        <a:xfrm>
          <a:off x="13578840" y="17072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20682</xdr:rowOff>
    </xdr:from>
    <xdr:to>
      <xdr:col>85</xdr:col>
      <xdr:colOff>127000</xdr:colOff>
      <xdr:row>102</xdr:row>
      <xdr:rowOff>76200</xdr:rowOff>
    </xdr:to>
    <xdr:cxnSp macro="">
      <xdr:nvCxnSpPr>
        <xdr:cNvPr id="677" name="直線コネクタ 676">
          <a:extLst>
            <a:ext uri="{FF2B5EF4-FFF2-40B4-BE49-F238E27FC236}">
              <a16:creationId xmlns:a16="http://schemas.microsoft.com/office/drawing/2014/main" id="{9A6A887A-0325-4E93-BB05-E454D0BA80B5}"/>
            </a:ext>
          </a:extLst>
        </xdr:cNvPr>
        <xdr:cNvCxnSpPr/>
      </xdr:nvCxnSpPr>
      <xdr:spPr>
        <a:xfrm>
          <a:off x="13629640" y="17119962"/>
          <a:ext cx="74676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90714</xdr:rowOff>
    </xdr:from>
    <xdr:to>
      <xdr:col>76</xdr:col>
      <xdr:colOff>165100</xdr:colOff>
      <xdr:row>102</xdr:row>
      <xdr:rowOff>20864</xdr:rowOff>
    </xdr:to>
    <xdr:sp macro="" textlink="">
      <xdr:nvSpPr>
        <xdr:cNvPr id="678" name="楕円 677">
          <a:extLst>
            <a:ext uri="{FF2B5EF4-FFF2-40B4-BE49-F238E27FC236}">
              <a16:creationId xmlns:a16="http://schemas.microsoft.com/office/drawing/2014/main" id="{C99B8D25-4370-4714-81AD-F0DFF80AFB11}"/>
            </a:ext>
          </a:extLst>
        </xdr:cNvPr>
        <xdr:cNvSpPr/>
      </xdr:nvSpPr>
      <xdr:spPr>
        <a:xfrm>
          <a:off x="12804140" y="17022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141514</xdr:rowOff>
    </xdr:from>
    <xdr:to>
      <xdr:col>81</xdr:col>
      <xdr:colOff>50800</xdr:colOff>
      <xdr:row>102</xdr:row>
      <xdr:rowOff>20682</xdr:rowOff>
    </xdr:to>
    <xdr:cxnSp macro="">
      <xdr:nvCxnSpPr>
        <xdr:cNvPr id="679" name="直線コネクタ 678">
          <a:extLst>
            <a:ext uri="{FF2B5EF4-FFF2-40B4-BE49-F238E27FC236}">
              <a16:creationId xmlns:a16="http://schemas.microsoft.com/office/drawing/2014/main" id="{CA142B18-0A5D-43B0-8B01-C132B18D9F25}"/>
            </a:ext>
          </a:extLst>
        </xdr:cNvPr>
        <xdr:cNvCxnSpPr/>
      </xdr:nvCxnSpPr>
      <xdr:spPr>
        <a:xfrm>
          <a:off x="12854940" y="17073154"/>
          <a:ext cx="77470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139700</xdr:rowOff>
    </xdr:from>
    <xdr:to>
      <xdr:col>72</xdr:col>
      <xdr:colOff>38100</xdr:colOff>
      <xdr:row>102</xdr:row>
      <xdr:rowOff>69850</xdr:rowOff>
    </xdr:to>
    <xdr:sp macro="" textlink="">
      <xdr:nvSpPr>
        <xdr:cNvPr id="680" name="楕円 679">
          <a:extLst>
            <a:ext uri="{FF2B5EF4-FFF2-40B4-BE49-F238E27FC236}">
              <a16:creationId xmlns:a16="http://schemas.microsoft.com/office/drawing/2014/main" id="{5C97181F-7174-4A1E-B12C-CA2B48334182}"/>
            </a:ext>
          </a:extLst>
        </xdr:cNvPr>
        <xdr:cNvSpPr/>
      </xdr:nvSpPr>
      <xdr:spPr>
        <a:xfrm>
          <a:off x="12029440" y="17071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141514</xdr:rowOff>
    </xdr:from>
    <xdr:to>
      <xdr:col>76</xdr:col>
      <xdr:colOff>114300</xdr:colOff>
      <xdr:row>102</xdr:row>
      <xdr:rowOff>19050</xdr:rowOff>
    </xdr:to>
    <xdr:cxnSp macro="">
      <xdr:nvCxnSpPr>
        <xdr:cNvPr id="681" name="直線コネクタ 680">
          <a:extLst>
            <a:ext uri="{FF2B5EF4-FFF2-40B4-BE49-F238E27FC236}">
              <a16:creationId xmlns:a16="http://schemas.microsoft.com/office/drawing/2014/main" id="{81931F9D-A9F6-4584-8363-4C8D361CAE47}"/>
            </a:ext>
          </a:extLst>
        </xdr:cNvPr>
        <xdr:cNvCxnSpPr/>
      </xdr:nvCxnSpPr>
      <xdr:spPr>
        <a:xfrm flipV="1">
          <a:off x="12072620" y="17073154"/>
          <a:ext cx="78232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87449</xdr:rowOff>
    </xdr:from>
    <xdr:to>
      <xdr:col>67</xdr:col>
      <xdr:colOff>101600</xdr:colOff>
      <xdr:row>102</xdr:row>
      <xdr:rowOff>17599</xdr:rowOff>
    </xdr:to>
    <xdr:sp macro="" textlink="">
      <xdr:nvSpPr>
        <xdr:cNvPr id="682" name="楕円 681">
          <a:extLst>
            <a:ext uri="{FF2B5EF4-FFF2-40B4-BE49-F238E27FC236}">
              <a16:creationId xmlns:a16="http://schemas.microsoft.com/office/drawing/2014/main" id="{7F9FBD14-3F5A-43FA-B7D7-52A96A98E92E}"/>
            </a:ext>
          </a:extLst>
        </xdr:cNvPr>
        <xdr:cNvSpPr/>
      </xdr:nvSpPr>
      <xdr:spPr>
        <a:xfrm>
          <a:off x="11231880" y="17019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138249</xdr:rowOff>
    </xdr:from>
    <xdr:to>
      <xdr:col>71</xdr:col>
      <xdr:colOff>177800</xdr:colOff>
      <xdr:row>102</xdr:row>
      <xdr:rowOff>19050</xdr:rowOff>
    </xdr:to>
    <xdr:cxnSp macro="">
      <xdr:nvCxnSpPr>
        <xdr:cNvPr id="683" name="直線コネクタ 682">
          <a:extLst>
            <a:ext uri="{FF2B5EF4-FFF2-40B4-BE49-F238E27FC236}">
              <a16:creationId xmlns:a16="http://schemas.microsoft.com/office/drawing/2014/main" id="{A859F845-211E-4893-AE95-7BF8FCD821B6}"/>
            </a:ext>
          </a:extLst>
        </xdr:cNvPr>
        <xdr:cNvCxnSpPr/>
      </xdr:nvCxnSpPr>
      <xdr:spPr>
        <a:xfrm>
          <a:off x="11282680" y="17069889"/>
          <a:ext cx="78994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684" name="n_1aveValue【公民館】&#10;有形固定資産減価償却率">
          <a:extLst>
            <a:ext uri="{FF2B5EF4-FFF2-40B4-BE49-F238E27FC236}">
              <a16:creationId xmlns:a16="http://schemas.microsoft.com/office/drawing/2014/main" id="{5DCEB450-8F58-4393-B9AC-0C751E05049F}"/>
            </a:ext>
          </a:extLst>
        </xdr:cNvPr>
        <xdr:cNvSpPr txBox="1"/>
      </xdr:nvSpPr>
      <xdr:spPr>
        <a:xfrm>
          <a:off x="13437244" y="1778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685" name="n_2aveValue【公民館】&#10;有形固定資産減価償却率">
          <a:extLst>
            <a:ext uri="{FF2B5EF4-FFF2-40B4-BE49-F238E27FC236}">
              <a16:creationId xmlns:a16="http://schemas.microsoft.com/office/drawing/2014/main" id="{43C80A2C-16DC-4836-929B-8852E057813F}"/>
            </a:ext>
          </a:extLst>
        </xdr:cNvPr>
        <xdr:cNvSpPr txBox="1"/>
      </xdr:nvSpPr>
      <xdr:spPr>
        <a:xfrm>
          <a:off x="126752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686" name="n_3aveValue【公民館】&#10;有形固定資産減価償却率">
          <a:extLst>
            <a:ext uri="{FF2B5EF4-FFF2-40B4-BE49-F238E27FC236}">
              <a16:creationId xmlns:a16="http://schemas.microsoft.com/office/drawing/2014/main" id="{639D6BB3-B954-4ED7-A730-FEB8697B0589}"/>
            </a:ext>
          </a:extLst>
        </xdr:cNvPr>
        <xdr:cNvSpPr txBox="1"/>
      </xdr:nvSpPr>
      <xdr:spPr>
        <a:xfrm>
          <a:off x="11900544" y="1778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687" name="n_4aveValue【公民館】&#10;有形固定資産減価償却率">
          <a:extLst>
            <a:ext uri="{FF2B5EF4-FFF2-40B4-BE49-F238E27FC236}">
              <a16:creationId xmlns:a16="http://schemas.microsoft.com/office/drawing/2014/main" id="{81A4842F-43E6-4CF4-BC30-2AB27FC88208}"/>
            </a:ext>
          </a:extLst>
        </xdr:cNvPr>
        <xdr:cNvSpPr txBox="1"/>
      </xdr:nvSpPr>
      <xdr:spPr>
        <a:xfrm>
          <a:off x="1110298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88009</xdr:rowOff>
    </xdr:from>
    <xdr:ext cx="405111" cy="259045"/>
    <xdr:sp macro="" textlink="">
      <xdr:nvSpPr>
        <xdr:cNvPr id="688" name="n_1mainValue【公民館】&#10;有形固定資産減価償却率">
          <a:extLst>
            <a:ext uri="{FF2B5EF4-FFF2-40B4-BE49-F238E27FC236}">
              <a16:creationId xmlns:a16="http://schemas.microsoft.com/office/drawing/2014/main" id="{DCE26AAE-91C1-4287-9DE3-0628782DAEE7}"/>
            </a:ext>
          </a:extLst>
        </xdr:cNvPr>
        <xdr:cNvSpPr txBox="1"/>
      </xdr:nvSpPr>
      <xdr:spPr>
        <a:xfrm>
          <a:off x="13437244" y="1685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37391</xdr:rowOff>
    </xdr:from>
    <xdr:ext cx="405111" cy="259045"/>
    <xdr:sp macro="" textlink="">
      <xdr:nvSpPr>
        <xdr:cNvPr id="689" name="n_2mainValue【公民館】&#10;有形固定資産減価償却率">
          <a:extLst>
            <a:ext uri="{FF2B5EF4-FFF2-40B4-BE49-F238E27FC236}">
              <a16:creationId xmlns:a16="http://schemas.microsoft.com/office/drawing/2014/main" id="{83680317-C123-4B53-A1B8-D5BC23930E81}"/>
            </a:ext>
          </a:extLst>
        </xdr:cNvPr>
        <xdr:cNvSpPr txBox="1"/>
      </xdr:nvSpPr>
      <xdr:spPr>
        <a:xfrm>
          <a:off x="12675244" y="1680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86377</xdr:rowOff>
    </xdr:from>
    <xdr:ext cx="405111" cy="259045"/>
    <xdr:sp macro="" textlink="">
      <xdr:nvSpPr>
        <xdr:cNvPr id="690" name="n_3mainValue【公民館】&#10;有形固定資産減価償却率">
          <a:extLst>
            <a:ext uri="{FF2B5EF4-FFF2-40B4-BE49-F238E27FC236}">
              <a16:creationId xmlns:a16="http://schemas.microsoft.com/office/drawing/2014/main" id="{72563E1A-E0CA-44BA-8433-68B2A166FCF2}"/>
            </a:ext>
          </a:extLst>
        </xdr:cNvPr>
        <xdr:cNvSpPr txBox="1"/>
      </xdr:nvSpPr>
      <xdr:spPr>
        <a:xfrm>
          <a:off x="11900544" y="1685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34126</xdr:rowOff>
    </xdr:from>
    <xdr:ext cx="405111" cy="259045"/>
    <xdr:sp macro="" textlink="">
      <xdr:nvSpPr>
        <xdr:cNvPr id="691" name="n_4mainValue【公民館】&#10;有形固定資産減価償却率">
          <a:extLst>
            <a:ext uri="{FF2B5EF4-FFF2-40B4-BE49-F238E27FC236}">
              <a16:creationId xmlns:a16="http://schemas.microsoft.com/office/drawing/2014/main" id="{1C9A1535-0D78-4D0F-89EF-A7753D034375}"/>
            </a:ext>
          </a:extLst>
        </xdr:cNvPr>
        <xdr:cNvSpPr txBox="1"/>
      </xdr:nvSpPr>
      <xdr:spPr>
        <a:xfrm>
          <a:off x="11102984" y="1679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F3671503-2349-4558-BA8B-D014E78E347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5ACD6EFD-CFF6-4FA6-8409-8333F95F265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45B01489-54CD-4B04-8C91-65CFC9BFD5F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BF8D575E-8123-4969-8AC7-362ACF26F22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ACC7C782-B3CB-48DA-8346-0103A889ACD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DB2B2EDA-568A-4580-A7FC-EBAE6242FE3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9DE2DADE-7CBC-4CA0-AC70-417A46E9CB4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AF5AA2E7-33FD-40BE-A0A9-F1B6866E526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8A592707-5480-4ADD-A26F-9A38C5DBA9C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8E809C96-77F2-4484-A79C-BD4ABD922BD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17E859D3-4A79-4A36-829E-D471CAE876D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00C0C33A-41B4-439B-8A51-20DD3A664241}"/>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89D843D0-FE73-49F5-B2DB-85EE3287C7A6}"/>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D37CEB8A-2CE5-4944-A100-6723EBE1D47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E8161DF7-DFA1-4876-B89B-0F1B16DC8E6D}"/>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3739A730-C35F-4A46-BA3C-9BAD9EFFD27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8AF14E70-12B5-43E3-9534-B480D545E9D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7AE6783D-854C-43FF-BA1F-76DFD289FE5C}"/>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D67D7BDA-271F-4A1F-BA2A-DFC57A6DD952}"/>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B55A2B9C-9F45-4A47-B09B-5ABD34D20BC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5EA50B29-99DB-4182-BE68-3473DB800BE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22501C16-ABD7-426D-9649-58FFF16B0925}"/>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368EDF92-ACDC-405A-81A2-ADDDB2B6425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A86C5A1C-6813-4D28-B94F-FBD08695873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2B1ACE97-971F-4069-8081-E0740D42C54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7" name="直線コネクタ 716">
          <a:extLst>
            <a:ext uri="{FF2B5EF4-FFF2-40B4-BE49-F238E27FC236}">
              <a16:creationId xmlns:a16="http://schemas.microsoft.com/office/drawing/2014/main" id="{50B2C049-45FB-470F-B3D0-3879C4FBDF93}"/>
            </a:ext>
          </a:extLst>
        </xdr:cNvPr>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8" name="【公民館】&#10;一人当たり面積最小値テキスト">
          <a:extLst>
            <a:ext uri="{FF2B5EF4-FFF2-40B4-BE49-F238E27FC236}">
              <a16:creationId xmlns:a16="http://schemas.microsoft.com/office/drawing/2014/main" id="{09764DF9-51CE-41EE-A2C8-FCA96425C2D2}"/>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19" name="直線コネクタ 718">
          <a:extLst>
            <a:ext uri="{FF2B5EF4-FFF2-40B4-BE49-F238E27FC236}">
              <a16:creationId xmlns:a16="http://schemas.microsoft.com/office/drawing/2014/main" id="{223C701C-57F7-4EB7-BBC7-77212AAB5358}"/>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0" name="【公民館】&#10;一人当たり面積最大値テキスト">
          <a:extLst>
            <a:ext uri="{FF2B5EF4-FFF2-40B4-BE49-F238E27FC236}">
              <a16:creationId xmlns:a16="http://schemas.microsoft.com/office/drawing/2014/main" id="{7AFB286A-FB8D-432E-AC27-A38C0876410A}"/>
            </a:ext>
          </a:extLst>
        </xdr:cNvPr>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1" name="直線コネクタ 720">
          <a:extLst>
            <a:ext uri="{FF2B5EF4-FFF2-40B4-BE49-F238E27FC236}">
              <a16:creationId xmlns:a16="http://schemas.microsoft.com/office/drawing/2014/main" id="{A9479183-6C3C-40AD-89A8-B80BC64454A0}"/>
            </a:ext>
          </a:extLst>
        </xdr:cNvPr>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722" name="【公民館】&#10;一人当たり面積平均値テキスト">
          <a:extLst>
            <a:ext uri="{FF2B5EF4-FFF2-40B4-BE49-F238E27FC236}">
              <a16:creationId xmlns:a16="http://schemas.microsoft.com/office/drawing/2014/main" id="{9650B138-6B20-4567-A138-84725363C80D}"/>
            </a:ext>
          </a:extLst>
        </xdr:cNvPr>
        <xdr:cNvSpPr txBox="1"/>
      </xdr:nvSpPr>
      <xdr:spPr>
        <a:xfrm>
          <a:off x="19547840" y="17838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3" name="フローチャート: 判断 722">
          <a:extLst>
            <a:ext uri="{FF2B5EF4-FFF2-40B4-BE49-F238E27FC236}">
              <a16:creationId xmlns:a16="http://schemas.microsoft.com/office/drawing/2014/main" id="{D3485B24-15A9-4FEF-B97A-0B5065864663}"/>
            </a:ext>
          </a:extLst>
        </xdr:cNvPr>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4" name="フローチャート: 判断 723">
          <a:extLst>
            <a:ext uri="{FF2B5EF4-FFF2-40B4-BE49-F238E27FC236}">
              <a16:creationId xmlns:a16="http://schemas.microsoft.com/office/drawing/2014/main" id="{5C49B440-1BC7-4C1F-8572-9ACC8BD28265}"/>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5" name="フローチャート: 判断 724">
          <a:extLst>
            <a:ext uri="{FF2B5EF4-FFF2-40B4-BE49-F238E27FC236}">
              <a16:creationId xmlns:a16="http://schemas.microsoft.com/office/drawing/2014/main" id="{1F383D63-3E1C-4808-8AB9-CE6C896E5A55}"/>
            </a:ext>
          </a:extLst>
        </xdr:cNvPr>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6" name="フローチャート: 判断 725">
          <a:extLst>
            <a:ext uri="{FF2B5EF4-FFF2-40B4-BE49-F238E27FC236}">
              <a16:creationId xmlns:a16="http://schemas.microsoft.com/office/drawing/2014/main" id="{8A9D5617-4FE1-4304-A7B5-F428E18987EC}"/>
            </a:ext>
          </a:extLst>
        </xdr:cNvPr>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7" name="フローチャート: 判断 726">
          <a:extLst>
            <a:ext uri="{FF2B5EF4-FFF2-40B4-BE49-F238E27FC236}">
              <a16:creationId xmlns:a16="http://schemas.microsoft.com/office/drawing/2014/main" id="{6A88781E-F9FE-4FCC-A564-E2285C8693C6}"/>
            </a:ext>
          </a:extLst>
        </xdr:cNvPr>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D9DCB4E0-00A5-4E3C-B383-6D98695BB7D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43BD44C0-1BE4-4F54-A868-D61ABFAFB7D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445DB95C-A86B-42D4-848E-AF7184927DF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A19F60A3-EDD9-44AE-8D8E-C05EEE9878B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1F9C859C-34B1-4AAB-9BEF-94FD650F26D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733" name="楕円 732">
          <a:extLst>
            <a:ext uri="{FF2B5EF4-FFF2-40B4-BE49-F238E27FC236}">
              <a16:creationId xmlns:a16="http://schemas.microsoft.com/office/drawing/2014/main" id="{930B1BF1-7B09-4F46-B24E-FE3C98373187}"/>
            </a:ext>
          </a:extLst>
        </xdr:cNvPr>
        <xdr:cNvSpPr/>
      </xdr:nvSpPr>
      <xdr:spPr>
        <a:xfrm>
          <a:off x="19458940" y="17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64606</xdr:rowOff>
    </xdr:from>
    <xdr:ext cx="469744" cy="259045"/>
    <xdr:sp macro="" textlink="">
      <xdr:nvSpPr>
        <xdr:cNvPr id="734" name="【公民館】&#10;一人当たり面積該当値テキスト">
          <a:extLst>
            <a:ext uri="{FF2B5EF4-FFF2-40B4-BE49-F238E27FC236}">
              <a16:creationId xmlns:a16="http://schemas.microsoft.com/office/drawing/2014/main" id="{1A56F894-2A24-40EF-9B48-E608E798567C}"/>
            </a:ext>
          </a:extLst>
        </xdr:cNvPr>
        <xdr:cNvSpPr txBox="1"/>
      </xdr:nvSpPr>
      <xdr:spPr>
        <a:xfrm>
          <a:off x="19547840" y="1766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38463</xdr:rowOff>
    </xdr:from>
    <xdr:to>
      <xdr:col>112</xdr:col>
      <xdr:colOff>38100</xdr:colOff>
      <xdr:row>106</xdr:row>
      <xdr:rowOff>140063</xdr:rowOff>
    </xdr:to>
    <xdr:sp macro="" textlink="">
      <xdr:nvSpPr>
        <xdr:cNvPr id="735" name="楕円 734">
          <a:extLst>
            <a:ext uri="{FF2B5EF4-FFF2-40B4-BE49-F238E27FC236}">
              <a16:creationId xmlns:a16="http://schemas.microsoft.com/office/drawing/2014/main" id="{4926EE0B-996F-41D2-B66A-B60BEF0274B9}"/>
            </a:ext>
          </a:extLst>
        </xdr:cNvPr>
        <xdr:cNvSpPr/>
      </xdr:nvSpPr>
      <xdr:spPr>
        <a:xfrm>
          <a:off x="18735040" y="178083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89263</xdr:rowOff>
    </xdr:from>
    <xdr:to>
      <xdr:col>116</xdr:col>
      <xdr:colOff>63500</xdr:colOff>
      <xdr:row>106</xdr:row>
      <xdr:rowOff>92529</xdr:rowOff>
    </xdr:to>
    <xdr:cxnSp macro="">
      <xdr:nvCxnSpPr>
        <xdr:cNvPr id="736" name="直線コネクタ 735">
          <a:extLst>
            <a:ext uri="{FF2B5EF4-FFF2-40B4-BE49-F238E27FC236}">
              <a16:creationId xmlns:a16="http://schemas.microsoft.com/office/drawing/2014/main" id="{1733CC23-0845-4336-9CB6-7F63852E534E}"/>
            </a:ext>
          </a:extLst>
        </xdr:cNvPr>
        <xdr:cNvCxnSpPr/>
      </xdr:nvCxnSpPr>
      <xdr:spPr>
        <a:xfrm>
          <a:off x="18778220" y="17859103"/>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41729</xdr:rowOff>
    </xdr:from>
    <xdr:to>
      <xdr:col>107</xdr:col>
      <xdr:colOff>101600</xdr:colOff>
      <xdr:row>106</xdr:row>
      <xdr:rowOff>143329</xdr:rowOff>
    </xdr:to>
    <xdr:sp macro="" textlink="">
      <xdr:nvSpPr>
        <xdr:cNvPr id="737" name="楕円 736">
          <a:extLst>
            <a:ext uri="{FF2B5EF4-FFF2-40B4-BE49-F238E27FC236}">
              <a16:creationId xmlns:a16="http://schemas.microsoft.com/office/drawing/2014/main" id="{56FB3F52-83DF-476A-A911-060E1B9F529E}"/>
            </a:ext>
          </a:extLst>
        </xdr:cNvPr>
        <xdr:cNvSpPr/>
      </xdr:nvSpPr>
      <xdr:spPr>
        <a:xfrm>
          <a:off x="17937480" y="17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89263</xdr:rowOff>
    </xdr:from>
    <xdr:to>
      <xdr:col>111</xdr:col>
      <xdr:colOff>177800</xdr:colOff>
      <xdr:row>106</xdr:row>
      <xdr:rowOff>92529</xdr:rowOff>
    </xdr:to>
    <xdr:cxnSp macro="">
      <xdr:nvCxnSpPr>
        <xdr:cNvPr id="738" name="直線コネクタ 737">
          <a:extLst>
            <a:ext uri="{FF2B5EF4-FFF2-40B4-BE49-F238E27FC236}">
              <a16:creationId xmlns:a16="http://schemas.microsoft.com/office/drawing/2014/main" id="{3A6BDCDB-12CE-4E2D-AE8D-A15C8A5A4295}"/>
            </a:ext>
          </a:extLst>
        </xdr:cNvPr>
        <xdr:cNvCxnSpPr/>
      </xdr:nvCxnSpPr>
      <xdr:spPr>
        <a:xfrm flipV="1">
          <a:off x="17988280" y="17859103"/>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39" name="楕円 738">
          <a:extLst>
            <a:ext uri="{FF2B5EF4-FFF2-40B4-BE49-F238E27FC236}">
              <a16:creationId xmlns:a16="http://schemas.microsoft.com/office/drawing/2014/main" id="{FBC92CB8-B5BD-4B49-8B45-B6E522DC35C0}"/>
            </a:ext>
          </a:extLst>
        </xdr:cNvPr>
        <xdr:cNvSpPr/>
      </xdr:nvSpPr>
      <xdr:spPr>
        <a:xfrm>
          <a:off x="17162780" y="1773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92529</xdr:rowOff>
    </xdr:to>
    <xdr:cxnSp macro="">
      <xdr:nvCxnSpPr>
        <xdr:cNvPr id="740" name="直線コネクタ 739">
          <a:extLst>
            <a:ext uri="{FF2B5EF4-FFF2-40B4-BE49-F238E27FC236}">
              <a16:creationId xmlns:a16="http://schemas.microsoft.com/office/drawing/2014/main" id="{6A3EAFF9-0642-491F-8ECE-A05FE53C6D41}"/>
            </a:ext>
          </a:extLst>
        </xdr:cNvPr>
        <xdr:cNvCxnSpPr/>
      </xdr:nvCxnSpPr>
      <xdr:spPr>
        <a:xfrm>
          <a:off x="17213580" y="17777460"/>
          <a:ext cx="7747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134801</xdr:rowOff>
    </xdr:from>
    <xdr:to>
      <xdr:col>98</xdr:col>
      <xdr:colOff>38100</xdr:colOff>
      <xdr:row>106</xdr:row>
      <xdr:rowOff>64951</xdr:rowOff>
    </xdr:to>
    <xdr:sp macro="" textlink="">
      <xdr:nvSpPr>
        <xdr:cNvPr id="741" name="楕円 740">
          <a:extLst>
            <a:ext uri="{FF2B5EF4-FFF2-40B4-BE49-F238E27FC236}">
              <a16:creationId xmlns:a16="http://schemas.microsoft.com/office/drawing/2014/main" id="{E03C03BD-6E4A-42C3-9B68-4DCED272F130}"/>
            </a:ext>
          </a:extLst>
        </xdr:cNvPr>
        <xdr:cNvSpPr/>
      </xdr:nvSpPr>
      <xdr:spPr>
        <a:xfrm>
          <a:off x="16388080" y="17737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14151</xdr:rowOff>
    </xdr:to>
    <xdr:cxnSp macro="">
      <xdr:nvCxnSpPr>
        <xdr:cNvPr id="742" name="直線コネクタ 741">
          <a:extLst>
            <a:ext uri="{FF2B5EF4-FFF2-40B4-BE49-F238E27FC236}">
              <a16:creationId xmlns:a16="http://schemas.microsoft.com/office/drawing/2014/main" id="{1C8AAC92-4C90-4671-A6F1-97E7C8B8DC9E}"/>
            </a:ext>
          </a:extLst>
        </xdr:cNvPr>
        <xdr:cNvCxnSpPr/>
      </xdr:nvCxnSpPr>
      <xdr:spPr>
        <a:xfrm flipV="1">
          <a:off x="16431260" y="17777460"/>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43" name="n_1aveValue【公民館】&#10;一人当たり面積">
          <a:extLst>
            <a:ext uri="{FF2B5EF4-FFF2-40B4-BE49-F238E27FC236}">
              <a16:creationId xmlns:a16="http://schemas.microsoft.com/office/drawing/2014/main" id="{1FBC93A2-D310-4310-ABE9-69C6F72A0559}"/>
            </a:ext>
          </a:extLst>
        </xdr:cNvPr>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44" name="n_2aveValue【公民館】&#10;一人当たり面積">
          <a:extLst>
            <a:ext uri="{FF2B5EF4-FFF2-40B4-BE49-F238E27FC236}">
              <a16:creationId xmlns:a16="http://schemas.microsoft.com/office/drawing/2014/main" id="{D4B88220-1396-4869-9CAB-2E754E03E190}"/>
            </a:ext>
          </a:extLst>
        </xdr:cNvPr>
        <xdr:cNvSpPr txBox="1"/>
      </xdr:nvSpPr>
      <xdr:spPr>
        <a:xfrm>
          <a:off x="17776267" y="17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745" name="n_3aveValue【公民館】&#10;一人当たり面積">
          <a:extLst>
            <a:ext uri="{FF2B5EF4-FFF2-40B4-BE49-F238E27FC236}">
              <a16:creationId xmlns:a16="http://schemas.microsoft.com/office/drawing/2014/main" id="{058ABF03-A1DE-4238-ABA7-1DD1A7069FD2}"/>
            </a:ext>
          </a:extLst>
        </xdr:cNvPr>
        <xdr:cNvSpPr txBox="1"/>
      </xdr:nvSpPr>
      <xdr:spPr>
        <a:xfrm>
          <a:off x="17001567" y="1796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746" name="n_4aveValue【公民館】&#10;一人当たり面積">
          <a:extLst>
            <a:ext uri="{FF2B5EF4-FFF2-40B4-BE49-F238E27FC236}">
              <a16:creationId xmlns:a16="http://schemas.microsoft.com/office/drawing/2014/main" id="{D30FA88C-F24D-4D9E-AA43-5E37C6DDE035}"/>
            </a:ext>
          </a:extLst>
        </xdr:cNvPr>
        <xdr:cNvSpPr txBox="1"/>
      </xdr:nvSpPr>
      <xdr:spPr>
        <a:xfrm>
          <a:off x="1622686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156590</xdr:rowOff>
    </xdr:from>
    <xdr:ext cx="469744" cy="259045"/>
    <xdr:sp macro="" textlink="">
      <xdr:nvSpPr>
        <xdr:cNvPr id="747" name="n_1mainValue【公民館】&#10;一人当たり面積">
          <a:extLst>
            <a:ext uri="{FF2B5EF4-FFF2-40B4-BE49-F238E27FC236}">
              <a16:creationId xmlns:a16="http://schemas.microsoft.com/office/drawing/2014/main" id="{7220B435-EFEF-4EEE-91D1-1280E5C52390}"/>
            </a:ext>
          </a:extLst>
        </xdr:cNvPr>
        <xdr:cNvSpPr txBox="1"/>
      </xdr:nvSpPr>
      <xdr:spPr>
        <a:xfrm>
          <a:off x="18561127" y="1759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748" name="n_2mainValue【公民館】&#10;一人当たり面積">
          <a:extLst>
            <a:ext uri="{FF2B5EF4-FFF2-40B4-BE49-F238E27FC236}">
              <a16:creationId xmlns:a16="http://schemas.microsoft.com/office/drawing/2014/main" id="{7CF50796-6494-4870-9A5D-565CD3E4594D}"/>
            </a:ext>
          </a:extLst>
        </xdr:cNvPr>
        <xdr:cNvSpPr txBox="1"/>
      </xdr:nvSpPr>
      <xdr:spPr>
        <a:xfrm>
          <a:off x="17776267" y="175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749" name="n_3mainValue【公民館】&#10;一人当たり面積">
          <a:extLst>
            <a:ext uri="{FF2B5EF4-FFF2-40B4-BE49-F238E27FC236}">
              <a16:creationId xmlns:a16="http://schemas.microsoft.com/office/drawing/2014/main" id="{B2F8D236-44D5-42D4-B3BC-DC506BF4E626}"/>
            </a:ext>
          </a:extLst>
        </xdr:cNvPr>
        <xdr:cNvSpPr txBox="1"/>
      </xdr:nvSpPr>
      <xdr:spPr>
        <a:xfrm>
          <a:off x="170015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81478</xdr:rowOff>
    </xdr:from>
    <xdr:ext cx="469744" cy="259045"/>
    <xdr:sp macro="" textlink="">
      <xdr:nvSpPr>
        <xdr:cNvPr id="750" name="n_4mainValue【公民館】&#10;一人当たり面積">
          <a:extLst>
            <a:ext uri="{FF2B5EF4-FFF2-40B4-BE49-F238E27FC236}">
              <a16:creationId xmlns:a16="http://schemas.microsoft.com/office/drawing/2014/main" id="{7602CC76-E297-49D7-A147-C7EFEAB3D3FC}"/>
            </a:ext>
          </a:extLst>
        </xdr:cNvPr>
        <xdr:cNvSpPr txBox="1"/>
      </xdr:nvSpPr>
      <xdr:spPr>
        <a:xfrm>
          <a:off x="16226867" y="1751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65DAE81-CCCE-4471-AB22-F75F6D653F6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2777D14F-653C-4AA6-950E-7DBDC3083AC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A0847DE4-2389-4148-A94C-4F72A7EFF72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類似団体と比較して特に有形固定資産減価償却率が高くなっている施設は、道路、学校施設であり特に低くなっている施設は、認定子ども園・幼稚園・保育所、公民館である。</a:t>
          </a:r>
          <a:endParaRPr lang="ja-JP" altLang="ja-JP" sz="1400">
            <a:effectLst/>
          </a:endParaRPr>
        </a:p>
        <a:p>
          <a:r>
            <a:rPr kumimoji="1" lang="ja-JP" altLang="ja-JP" sz="1100">
              <a:solidFill>
                <a:schemeClr val="dk1"/>
              </a:solidFill>
              <a:effectLst/>
              <a:latin typeface="+mn-lt"/>
              <a:ea typeface="+mn-ea"/>
              <a:cs typeface="+mn-cs"/>
            </a:rPr>
            <a:t>特に学校施設については、一人当たり面積が類似団体と比較して高くなっており、今後予測される児童・生徒数に応じて適切な施設規模等を考慮した施設管理計画を策定する必要がある。</a:t>
          </a:r>
          <a:endParaRPr lang="ja-JP" altLang="ja-JP" sz="1400">
            <a:effectLst/>
          </a:endParaRPr>
        </a:p>
        <a:p>
          <a:r>
            <a:rPr kumimoji="1" lang="ja-JP" altLang="ja-JP" sz="1100">
              <a:solidFill>
                <a:schemeClr val="dk1"/>
              </a:solidFill>
              <a:effectLst/>
              <a:latin typeface="+mn-lt"/>
              <a:ea typeface="+mn-ea"/>
              <a:cs typeface="+mn-cs"/>
            </a:rPr>
            <a:t>一方で認定子ども園・幼稚園・保育所、公民館については、今後老朽化した際に費用が最小限となるよう、個別施設計画により適切な管理運営を行っていく必要がある。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144E61-455C-457F-BAEA-FDC4A361D3B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5E7B01A-B361-4240-99FD-B4C7B8A12CE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B207D8-C73D-4085-BE93-964A17EE758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5F69EF-DB6D-4D56-8B97-BDB58F6F293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1C63C6C-6FC5-4F53-BDDC-E58D047FA83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F7ED46-BFC9-4019-87C6-4590CE53F51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006CFC-EE04-4D34-8AB9-E704DC60035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A4BD6A-A2B6-43C2-92AB-E91809DE7DD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366E2E-67ED-4287-A88E-63FD9640F29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6F9BC93-C0EE-4E89-A16F-3CD77DABE06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23,542
23,278
33.76
10,364,706
10,186,218
173,921
5,886,203
7,722,022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608514D-5009-4A40-B5C5-79EC822BCF5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FBFF76-5364-4505-90F8-CABBC32B8C9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0B596B-E15C-4D80-A1B3-7D4420C9F6E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EF2A2C-912D-4133-9099-4DF20198618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B084B6-6202-4B82-9138-52CE76FCF50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5E0E0A8-6564-447A-A4BC-BC3F609E695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59615C-A9DA-4E99-A3D6-3322FCF03BA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1FA6A0-30CA-4FFE-8773-EEDC1CF0B69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CD04D4-E32F-46BA-997A-54E6C214126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880B0A-9C96-4BE4-937A-2D280D8C8DC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13EED7-ABA5-440F-B313-DE28EF5F0B6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737D965-93D8-4D12-9CE5-2730783C1C3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CD617D-AAE2-426F-A262-044793A037E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DCEEBA-B12C-4D1D-9FEC-F37C8DCE08D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3F5B7E-718A-4DC3-A014-34313F394BE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3A2879-1FA2-4EC7-974E-549ACFCB3A6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354B28C-E572-417A-BD94-D48AD845871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4107A8E-B894-4A86-9BFC-DCA55E33F2A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DD896A8-357A-4745-9144-7CB2E028B34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DD573DF-7AE0-47C5-850F-64F63A82C58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D86754-F9EA-4C78-AFBA-38A192F1482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5BEA9C-22BF-4FD7-924A-5201C635ABF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C65C412-4997-4EF9-AEA3-C1B99214225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3109CB-3066-4A24-9A5C-2C1668E1EAF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CF135C-A3B7-4862-93D0-2AD9E40ED42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197EDB-9ECD-4A93-8EC3-F16660142D0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45138C2-C63C-47D2-AB83-77F29F1414A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BB2B88-EA9A-4A52-B03F-78DEDD4DDB6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D56333F-924B-4457-B832-DE42F1A1883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005B129-1F8C-429E-A7CF-336BECC4B49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44F2F8A-543B-43A8-AAF8-4A87B36790B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3D9D50B-3C32-49A4-8C62-40661863BC9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2BD9DD6-F4CC-4376-B86B-F07ACFF3556B}"/>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84B466C-AF51-4367-B0B0-2DAB7788EB7A}"/>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26CC59C-325C-43D2-BADB-BC4CCCF44981}"/>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824E9BD-2AC1-48E5-B475-393312AD19B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3154228-02B2-4F3B-A7F0-A27CA1275AF9}"/>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7200C71-47E5-4AD6-9971-9BB9A37875B7}"/>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D2DD34C-F61B-4F1E-9BE3-7E99D99B4201}"/>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A384B49-7597-4CE6-9AC7-CCA2282DC431}"/>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3508D1E-5730-4E39-A708-0F1DD98750E4}"/>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79E7A46-C712-48B9-A88C-FE5B8884A82F}"/>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67A2203-8EB2-44C1-B82F-D76CF521D923}"/>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54129B5-BD20-4909-AC7C-F7B9E3BBADBB}"/>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0442226-74C2-4422-A474-B6B88242350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9FA53AA-E4DD-40CE-83F5-FAFB00FCB7D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1877503-19F7-4728-973F-4EFF801DA94B}"/>
            </a:ext>
          </a:extLst>
        </xdr:cNvPr>
        <xdr:cNvCxnSpPr/>
      </xdr:nvCxnSpPr>
      <xdr:spPr>
        <a:xfrm flipV="1">
          <a:off x="4086225" y="570411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9412204-C1DA-4156-A44B-36BCBD158BBF}"/>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94BA65B-0B26-40AE-9DEF-864D20D5E412}"/>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6EBEC149-9E08-4B62-999F-4BDFC2373733}"/>
            </a:ext>
          </a:extLst>
        </xdr:cNvPr>
        <xdr:cNvSpPr txBox="1"/>
      </xdr:nvSpPr>
      <xdr:spPr>
        <a:xfrm>
          <a:off x="4124960" y="548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230C8370-8737-4E1F-BD99-7DDB757B570F}"/>
            </a:ext>
          </a:extLst>
        </xdr:cNvPr>
        <xdr:cNvCxnSpPr/>
      </xdr:nvCxnSpPr>
      <xdr:spPr>
        <a:xfrm>
          <a:off x="4020820" y="5704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EA45A602-9199-4438-BD4F-FB1EBE40F9DC}"/>
            </a:ext>
          </a:extLst>
        </xdr:cNvPr>
        <xdr:cNvSpPr txBox="1"/>
      </xdr:nvSpPr>
      <xdr:spPr>
        <a:xfrm>
          <a:off x="412496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F57660BD-CCA2-4101-B0A8-2C235B06F9A8}"/>
            </a:ext>
          </a:extLst>
        </xdr:cNvPr>
        <xdr:cNvSpPr/>
      </xdr:nvSpPr>
      <xdr:spPr>
        <a:xfrm>
          <a:off x="403606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529B982B-8658-43E0-BB73-67B7A335F352}"/>
            </a:ext>
          </a:extLst>
        </xdr:cNvPr>
        <xdr:cNvSpPr/>
      </xdr:nvSpPr>
      <xdr:spPr>
        <a:xfrm>
          <a:off x="331216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1B6828F7-F779-4D23-8836-855DA5909FD1}"/>
            </a:ext>
          </a:extLst>
        </xdr:cNvPr>
        <xdr:cNvSpPr/>
      </xdr:nvSpPr>
      <xdr:spPr>
        <a:xfrm>
          <a:off x="2514600" y="628686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14A6E7CA-6895-4653-B797-A6BB7B39EC8E}"/>
            </a:ext>
          </a:extLst>
        </xdr:cNvPr>
        <xdr:cNvSpPr/>
      </xdr:nvSpPr>
      <xdr:spPr>
        <a:xfrm>
          <a:off x="173990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AA51DC54-61C1-4F79-9E35-7980020D6CA7}"/>
            </a:ext>
          </a:extLst>
        </xdr:cNvPr>
        <xdr:cNvSpPr/>
      </xdr:nvSpPr>
      <xdr:spPr>
        <a:xfrm>
          <a:off x="965200" y="62215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89665A2-F63F-4B08-9F20-52046780F76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554C420-1EC1-48BD-AD78-460D41CD13D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D553432-F8EC-4B38-814F-8235A7A310B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F6BD6FE-931E-4D81-8D52-7D1ABDF7647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8C1E745-7450-43F5-B948-7276DBB9E46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74" name="楕円 73">
          <a:extLst>
            <a:ext uri="{FF2B5EF4-FFF2-40B4-BE49-F238E27FC236}">
              <a16:creationId xmlns:a16="http://schemas.microsoft.com/office/drawing/2014/main" id="{88CC4867-0E8B-4E2C-A951-42493DD65254}"/>
            </a:ext>
          </a:extLst>
        </xdr:cNvPr>
        <xdr:cNvSpPr/>
      </xdr:nvSpPr>
      <xdr:spPr>
        <a:xfrm>
          <a:off x="4036060" y="64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36484</xdr:rowOff>
    </xdr:from>
    <xdr:ext cx="405111" cy="259045"/>
    <xdr:sp macro="" textlink="">
      <xdr:nvSpPr>
        <xdr:cNvPr id="75" name="【図書館】&#10;有形固定資産減価償却率該当値テキスト">
          <a:extLst>
            <a:ext uri="{FF2B5EF4-FFF2-40B4-BE49-F238E27FC236}">
              <a16:creationId xmlns:a16="http://schemas.microsoft.com/office/drawing/2014/main" id="{9F0BDF62-C3FC-44F1-ABA8-C397A2A4EEE5}"/>
            </a:ext>
          </a:extLst>
        </xdr:cNvPr>
        <xdr:cNvSpPr txBox="1"/>
      </xdr:nvSpPr>
      <xdr:spPr>
        <a:xfrm>
          <a:off x="4124960"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xdr:rowOff>
    </xdr:from>
    <xdr:to>
      <xdr:col>20</xdr:col>
      <xdr:colOff>38100</xdr:colOff>
      <xdr:row>38</xdr:row>
      <xdr:rowOff>102507</xdr:rowOff>
    </xdr:to>
    <xdr:sp macro="" textlink="">
      <xdr:nvSpPr>
        <xdr:cNvPr id="76" name="楕円 75">
          <a:extLst>
            <a:ext uri="{FF2B5EF4-FFF2-40B4-BE49-F238E27FC236}">
              <a16:creationId xmlns:a16="http://schemas.microsoft.com/office/drawing/2014/main" id="{90D1C9DA-5B07-440B-9C9B-F068B5B3764B}"/>
            </a:ext>
          </a:extLst>
        </xdr:cNvPr>
        <xdr:cNvSpPr/>
      </xdr:nvSpPr>
      <xdr:spPr>
        <a:xfrm>
          <a:off x="3312160" y="63712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51707</xdr:rowOff>
    </xdr:from>
    <xdr:to>
      <xdr:col>24</xdr:col>
      <xdr:colOff>63500</xdr:colOff>
      <xdr:row>38</xdr:row>
      <xdr:rowOff>108857</xdr:rowOff>
    </xdr:to>
    <xdr:cxnSp macro="">
      <xdr:nvCxnSpPr>
        <xdr:cNvPr id="77" name="直線コネクタ 76">
          <a:extLst>
            <a:ext uri="{FF2B5EF4-FFF2-40B4-BE49-F238E27FC236}">
              <a16:creationId xmlns:a16="http://schemas.microsoft.com/office/drawing/2014/main" id="{60FF3F23-2F8E-4CD5-951D-DCE50E11EF22}"/>
            </a:ext>
          </a:extLst>
        </xdr:cNvPr>
        <xdr:cNvCxnSpPr/>
      </xdr:nvCxnSpPr>
      <xdr:spPr>
        <a:xfrm>
          <a:off x="3355340" y="6422027"/>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126637</xdr:rowOff>
    </xdr:from>
    <xdr:to>
      <xdr:col>15</xdr:col>
      <xdr:colOff>101600</xdr:colOff>
      <xdr:row>38</xdr:row>
      <xdr:rowOff>56787</xdr:rowOff>
    </xdr:to>
    <xdr:sp macro="" textlink="">
      <xdr:nvSpPr>
        <xdr:cNvPr id="78" name="楕円 77">
          <a:extLst>
            <a:ext uri="{FF2B5EF4-FFF2-40B4-BE49-F238E27FC236}">
              <a16:creationId xmlns:a16="http://schemas.microsoft.com/office/drawing/2014/main" id="{7E341266-54D4-4EC1-9E87-138ED76CDA23}"/>
            </a:ext>
          </a:extLst>
        </xdr:cNvPr>
        <xdr:cNvSpPr/>
      </xdr:nvSpPr>
      <xdr:spPr>
        <a:xfrm>
          <a:off x="2514600" y="6329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xdr:rowOff>
    </xdr:from>
    <xdr:to>
      <xdr:col>19</xdr:col>
      <xdr:colOff>177800</xdr:colOff>
      <xdr:row>38</xdr:row>
      <xdr:rowOff>51707</xdr:rowOff>
    </xdr:to>
    <xdr:cxnSp macro="">
      <xdr:nvCxnSpPr>
        <xdr:cNvPr id="79" name="直線コネクタ 78">
          <a:extLst>
            <a:ext uri="{FF2B5EF4-FFF2-40B4-BE49-F238E27FC236}">
              <a16:creationId xmlns:a16="http://schemas.microsoft.com/office/drawing/2014/main" id="{90927205-DA9C-46CC-91E5-D245C2B10FCE}"/>
            </a:ext>
          </a:extLst>
        </xdr:cNvPr>
        <xdr:cNvCxnSpPr/>
      </xdr:nvCxnSpPr>
      <xdr:spPr>
        <a:xfrm>
          <a:off x="2565400" y="6376307"/>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87449</xdr:rowOff>
    </xdr:from>
    <xdr:to>
      <xdr:col>10</xdr:col>
      <xdr:colOff>165100</xdr:colOff>
      <xdr:row>38</xdr:row>
      <xdr:rowOff>17599</xdr:rowOff>
    </xdr:to>
    <xdr:sp macro="" textlink="">
      <xdr:nvSpPr>
        <xdr:cNvPr id="80" name="楕円 79">
          <a:extLst>
            <a:ext uri="{FF2B5EF4-FFF2-40B4-BE49-F238E27FC236}">
              <a16:creationId xmlns:a16="http://schemas.microsoft.com/office/drawing/2014/main" id="{0F148618-A432-4BD2-8B17-0D133800A4C7}"/>
            </a:ext>
          </a:extLst>
        </xdr:cNvPr>
        <xdr:cNvSpPr/>
      </xdr:nvSpPr>
      <xdr:spPr>
        <a:xfrm>
          <a:off x="1739900" y="6290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138249</xdr:rowOff>
    </xdr:from>
    <xdr:to>
      <xdr:col>15</xdr:col>
      <xdr:colOff>50800</xdr:colOff>
      <xdr:row>38</xdr:row>
      <xdr:rowOff>5987</xdr:rowOff>
    </xdr:to>
    <xdr:cxnSp macro="">
      <xdr:nvCxnSpPr>
        <xdr:cNvPr id="81" name="直線コネクタ 80">
          <a:extLst>
            <a:ext uri="{FF2B5EF4-FFF2-40B4-BE49-F238E27FC236}">
              <a16:creationId xmlns:a16="http://schemas.microsoft.com/office/drawing/2014/main" id="{2413B411-0ECB-49EE-880B-AD8375AB85FD}"/>
            </a:ext>
          </a:extLst>
        </xdr:cNvPr>
        <xdr:cNvCxnSpPr/>
      </xdr:nvCxnSpPr>
      <xdr:spPr>
        <a:xfrm>
          <a:off x="1790700" y="6340929"/>
          <a:ext cx="77470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31931</xdr:rowOff>
    </xdr:from>
    <xdr:to>
      <xdr:col>6</xdr:col>
      <xdr:colOff>38100</xdr:colOff>
      <xdr:row>37</xdr:row>
      <xdr:rowOff>133531</xdr:rowOff>
    </xdr:to>
    <xdr:sp macro="" textlink="">
      <xdr:nvSpPr>
        <xdr:cNvPr id="82" name="楕円 81">
          <a:extLst>
            <a:ext uri="{FF2B5EF4-FFF2-40B4-BE49-F238E27FC236}">
              <a16:creationId xmlns:a16="http://schemas.microsoft.com/office/drawing/2014/main" id="{E248F235-DC66-4218-843D-4D01531B05B3}"/>
            </a:ext>
          </a:extLst>
        </xdr:cNvPr>
        <xdr:cNvSpPr/>
      </xdr:nvSpPr>
      <xdr:spPr>
        <a:xfrm>
          <a:off x="965200" y="62346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82731</xdr:rowOff>
    </xdr:from>
    <xdr:to>
      <xdr:col>10</xdr:col>
      <xdr:colOff>114300</xdr:colOff>
      <xdr:row>37</xdr:row>
      <xdr:rowOff>138249</xdr:rowOff>
    </xdr:to>
    <xdr:cxnSp macro="">
      <xdr:nvCxnSpPr>
        <xdr:cNvPr id="83" name="直線コネクタ 82">
          <a:extLst>
            <a:ext uri="{FF2B5EF4-FFF2-40B4-BE49-F238E27FC236}">
              <a16:creationId xmlns:a16="http://schemas.microsoft.com/office/drawing/2014/main" id="{589C4CFF-C03B-4093-8E08-87C21DDE2CBF}"/>
            </a:ext>
          </a:extLst>
        </xdr:cNvPr>
        <xdr:cNvCxnSpPr/>
      </xdr:nvCxnSpPr>
      <xdr:spPr>
        <a:xfrm>
          <a:off x="1008380" y="6285411"/>
          <a:ext cx="78232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603DB0B6-503A-4E75-9DD9-3FBAA0337BB4}"/>
            </a:ext>
          </a:extLst>
        </xdr:cNvPr>
        <xdr:cNvSpPr txBox="1"/>
      </xdr:nvSpPr>
      <xdr:spPr>
        <a:xfrm>
          <a:off x="317056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97FEFC36-0A19-4980-8089-4B6A99822800}"/>
            </a:ext>
          </a:extLst>
        </xdr:cNvPr>
        <xdr:cNvSpPr txBox="1"/>
      </xdr:nvSpPr>
      <xdr:spPr>
        <a:xfrm>
          <a:off x="238570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F9A6ECE7-78A3-4202-BF96-CE58346F904A}"/>
            </a:ext>
          </a:extLst>
        </xdr:cNvPr>
        <xdr:cNvSpPr txBox="1"/>
      </xdr:nvSpPr>
      <xdr:spPr>
        <a:xfrm>
          <a:off x="1611004"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EBBD0EEF-1F5E-433B-AFD2-FAFA0535185D}"/>
            </a:ext>
          </a:extLst>
        </xdr:cNvPr>
        <xdr:cNvSpPr txBox="1"/>
      </xdr:nvSpPr>
      <xdr:spPr>
        <a:xfrm>
          <a:off x="836304" y="600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93634</xdr:rowOff>
    </xdr:from>
    <xdr:ext cx="405111" cy="259045"/>
    <xdr:sp macro="" textlink="">
      <xdr:nvSpPr>
        <xdr:cNvPr id="88" name="n_1mainValue【図書館】&#10;有形固定資産減価償却率">
          <a:extLst>
            <a:ext uri="{FF2B5EF4-FFF2-40B4-BE49-F238E27FC236}">
              <a16:creationId xmlns:a16="http://schemas.microsoft.com/office/drawing/2014/main" id="{7B4570F0-C71E-4F50-8DD1-D7501492296B}"/>
            </a:ext>
          </a:extLst>
        </xdr:cNvPr>
        <xdr:cNvSpPr txBox="1"/>
      </xdr:nvSpPr>
      <xdr:spPr>
        <a:xfrm>
          <a:off x="3170564" y="646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47914</xdr:rowOff>
    </xdr:from>
    <xdr:ext cx="405111" cy="259045"/>
    <xdr:sp macro="" textlink="">
      <xdr:nvSpPr>
        <xdr:cNvPr id="89" name="n_2mainValue【図書館】&#10;有形固定資産減価償却率">
          <a:extLst>
            <a:ext uri="{FF2B5EF4-FFF2-40B4-BE49-F238E27FC236}">
              <a16:creationId xmlns:a16="http://schemas.microsoft.com/office/drawing/2014/main" id="{748479A6-AD4A-4DBE-B741-C2EC4D39DE73}"/>
            </a:ext>
          </a:extLst>
        </xdr:cNvPr>
        <xdr:cNvSpPr txBox="1"/>
      </xdr:nvSpPr>
      <xdr:spPr>
        <a:xfrm>
          <a:off x="2385704" y="6418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90" name="n_3mainValue【図書館】&#10;有形固定資産減価償却率">
          <a:extLst>
            <a:ext uri="{FF2B5EF4-FFF2-40B4-BE49-F238E27FC236}">
              <a16:creationId xmlns:a16="http://schemas.microsoft.com/office/drawing/2014/main" id="{68BC526E-DAB4-47AA-B6A7-F58BA8E7C24F}"/>
            </a:ext>
          </a:extLst>
        </xdr:cNvPr>
        <xdr:cNvSpPr txBox="1"/>
      </xdr:nvSpPr>
      <xdr:spPr>
        <a:xfrm>
          <a:off x="1611004" y="637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124658</xdr:rowOff>
    </xdr:from>
    <xdr:ext cx="405111" cy="259045"/>
    <xdr:sp macro="" textlink="">
      <xdr:nvSpPr>
        <xdr:cNvPr id="91" name="n_4mainValue【図書館】&#10;有形固定資産減価償却率">
          <a:extLst>
            <a:ext uri="{FF2B5EF4-FFF2-40B4-BE49-F238E27FC236}">
              <a16:creationId xmlns:a16="http://schemas.microsoft.com/office/drawing/2014/main" id="{074F6A4C-B3A3-45B4-A417-25F3640FF32C}"/>
            </a:ext>
          </a:extLst>
        </xdr:cNvPr>
        <xdr:cNvSpPr txBox="1"/>
      </xdr:nvSpPr>
      <xdr:spPr>
        <a:xfrm>
          <a:off x="836304" y="63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6AD5E5E-3FD9-4329-BEB2-C32782BF096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A18A5A8-1F5C-43A8-A7D4-3517522AF21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27584AB-5A67-48AE-BB56-CC637FA89AE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A42EE64-BD26-4051-AF0A-4E72DB3A6A5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4ACF86D-8EB3-40BA-8AA3-9AA47EDA058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06A1B18-6DAF-433A-9621-1F3D42B8E42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90833DE-009D-4262-959F-54FC5B18327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56A171B-4006-438A-B85B-B8594D8E033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27A9878-D656-4DDC-8756-FE93D688E7C7}"/>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25D531E-FD33-47A0-9A3A-E604FDC1490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0990819-D90E-42B4-8F55-39437620AF3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B623C4D-4E71-4BF5-A52C-03D2836CD04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C169F35-EDE5-46E8-B626-C27543C6DA96}"/>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401FF8C-82F6-483E-8B46-20981192C04B}"/>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02EB860-CA4B-4F02-AA59-50B6D4348B47}"/>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207AEF2-A382-423A-B03B-33C6CCBE8CCF}"/>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90219DF-BCF5-4E47-8FF7-9ADB4443517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8500F4B-A558-4AF5-A3B3-0AB68A824F38}"/>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A9C3C72-E442-4939-9DDF-A22BFA2C976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324DD1D-29FC-4CE2-A304-030BDB87C615}"/>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62E73E1-4D97-4076-B398-C52A5244BE3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C0953E2F-3218-4FE9-90A7-A4637D86D498}"/>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278E2F6B-7676-44F3-9EE3-E8B9EE6878C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E809AD0B-7560-4271-AE65-5BB05C5F4771}"/>
            </a:ext>
          </a:extLst>
        </xdr:cNvPr>
        <xdr:cNvCxnSpPr/>
      </xdr:nvCxnSpPr>
      <xdr:spPr>
        <a:xfrm flipV="1">
          <a:off x="9219565" y="58178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BB03F779-39B4-4E00-9B48-2E129134CEAB}"/>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BEC0021D-5101-455A-88AD-851AEC97A86F}"/>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D9AA5C6A-75DA-48EA-A425-4333583D5569}"/>
            </a:ext>
          </a:extLst>
        </xdr:cNvPr>
        <xdr:cNvSpPr txBox="1"/>
      </xdr:nvSpPr>
      <xdr:spPr>
        <a:xfrm>
          <a:off x="9258300" y="55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B53A1B21-4E9D-4DB6-98D4-4E68BB09193E}"/>
            </a:ext>
          </a:extLst>
        </xdr:cNvPr>
        <xdr:cNvCxnSpPr/>
      </xdr:nvCxnSpPr>
      <xdr:spPr>
        <a:xfrm>
          <a:off x="9154160" y="5817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F3545081-09F8-4E98-82B9-D0DBC37B5BC0}"/>
            </a:ext>
          </a:extLst>
        </xdr:cNvPr>
        <xdr:cNvSpPr txBox="1"/>
      </xdr:nvSpPr>
      <xdr:spPr>
        <a:xfrm>
          <a:off x="9258300" y="676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B7266496-AA20-411E-A026-16C5C7DD019D}"/>
            </a:ext>
          </a:extLst>
        </xdr:cNvPr>
        <xdr:cNvSpPr/>
      </xdr:nvSpPr>
      <xdr:spPr>
        <a:xfrm>
          <a:off x="9192260" y="678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E9237E1A-A2E0-4B79-A9AE-6ED84236D9E6}"/>
            </a:ext>
          </a:extLst>
        </xdr:cNvPr>
        <xdr:cNvSpPr/>
      </xdr:nvSpPr>
      <xdr:spPr>
        <a:xfrm>
          <a:off x="8445500" y="678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414E89A5-1CA6-434C-8241-93F40138BB60}"/>
            </a:ext>
          </a:extLst>
        </xdr:cNvPr>
        <xdr:cNvSpPr/>
      </xdr:nvSpPr>
      <xdr:spPr>
        <a:xfrm>
          <a:off x="767080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DC0D6CF3-B0FA-48FE-BE72-A1B15733435C}"/>
            </a:ext>
          </a:extLst>
        </xdr:cNvPr>
        <xdr:cNvSpPr/>
      </xdr:nvSpPr>
      <xdr:spPr>
        <a:xfrm>
          <a:off x="687324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A6E84EE7-DF60-4319-A091-6E0D0E317335}"/>
            </a:ext>
          </a:extLst>
        </xdr:cNvPr>
        <xdr:cNvSpPr/>
      </xdr:nvSpPr>
      <xdr:spPr>
        <a:xfrm>
          <a:off x="60985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CF666DC-D621-43DF-8C77-9D071C8A165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9C28B61-0BD4-4120-83F1-81F73B4019B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5DA99FC-B19D-4DB3-95D2-CAA6E95BB5E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70FFCB0-072D-4E28-AAF0-18BEE2E1640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BBAD27E-8697-4AB7-9056-4A59A44731D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31" name="楕円 130">
          <a:extLst>
            <a:ext uri="{FF2B5EF4-FFF2-40B4-BE49-F238E27FC236}">
              <a16:creationId xmlns:a16="http://schemas.microsoft.com/office/drawing/2014/main" id="{EEBCEF6B-0A05-468C-AC27-3D4DEF9C2E12}"/>
            </a:ext>
          </a:extLst>
        </xdr:cNvPr>
        <xdr:cNvSpPr/>
      </xdr:nvSpPr>
      <xdr:spPr>
        <a:xfrm>
          <a:off x="9192260" y="6765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82567</xdr:rowOff>
    </xdr:from>
    <xdr:ext cx="469744" cy="259045"/>
    <xdr:sp macro="" textlink="">
      <xdr:nvSpPr>
        <xdr:cNvPr id="132" name="【図書館】&#10;一人当たり面積該当値テキスト">
          <a:extLst>
            <a:ext uri="{FF2B5EF4-FFF2-40B4-BE49-F238E27FC236}">
              <a16:creationId xmlns:a16="http://schemas.microsoft.com/office/drawing/2014/main" id="{12CAC2C4-98FB-40BA-8C2E-745400057EEC}"/>
            </a:ext>
          </a:extLst>
        </xdr:cNvPr>
        <xdr:cNvSpPr txBox="1"/>
      </xdr:nvSpPr>
      <xdr:spPr>
        <a:xfrm>
          <a:off x="92583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59690</xdr:rowOff>
    </xdr:from>
    <xdr:to>
      <xdr:col>50</xdr:col>
      <xdr:colOff>165100</xdr:colOff>
      <xdr:row>40</xdr:row>
      <xdr:rowOff>161290</xdr:rowOff>
    </xdr:to>
    <xdr:sp macro="" textlink="">
      <xdr:nvSpPr>
        <xdr:cNvPr id="133" name="楕円 132">
          <a:extLst>
            <a:ext uri="{FF2B5EF4-FFF2-40B4-BE49-F238E27FC236}">
              <a16:creationId xmlns:a16="http://schemas.microsoft.com/office/drawing/2014/main" id="{CDB5A32B-0A24-4B68-97F9-95D770C187EF}"/>
            </a:ext>
          </a:extLst>
        </xdr:cNvPr>
        <xdr:cNvSpPr/>
      </xdr:nvSpPr>
      <xdr:spPr>
        <a:xfrm>
          <a:off x="8445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110490</xdr:rowOff>
    </xdr:from>
    <xdr:to>
      <xdr:col>55</xdr:col>
      <xdr:colOff>0</xdr:colOff>
      <xdr:row>40</xdr:row>
      <xdr:rowOff>110490</xdr:rowOff>
    </xdr:to>
    <xdr:cxnSp macro="">
      <xdr:nvCxnSpPr>
        <xdr:cNvPr id="134" name="直線コネクタ 133">
          <a:extLst>
            <a:ext uri="{FF2B5EF4-FFF2-40B4-BE49-F238E27FC236}">
              <a16:creationId xmlns:a16="http://schemas.microsoft.com/office/drawing/2014/main" id="{CEF62E16-9FB1-4DC6-94CC-492810CEA9B2}"/>
            </a:ext>
          </a:extLst>
        </xdr:cNvPr>
        <xdr:cNvCxnSpPr/>
      </xdr:nvCxnSpPr>
      <xdr:spPr>
        <a:xfrm>
          <a:off x="8496300" y="68160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59690</xdr:rowOff>
    </xdr:from>
    <xdr:to>
      <xdr:col>46</xdr:col>
      <xdr:colOff>38100</xdr:colOff>
      <xdr:row>40</xdr:row>
      <xdr:rowOff>161290</xdr:rowOff>
    </xdr:to>
    <xdr:sp macro="" textlink="">
      <xdr:nvSpPr>
        <xdr:cNvPr id="135" name="楕円 134">
          <a:extLst>
            <a:ext uri="{FF2B5EF4-FFF2-40B4-BE49-F238E27FC236}">
              <a16:creationId xmlns:a16="http://schemas.microsoft.com/office/drawing/2014/main" id="{A317AF23-7B36-4921-BD2C-D6E67777C601}"/>
            </a:ext>
          </a:extLst>
        </xdr:cNvPr>
        <xdr:cNvSpPr/>
      </xdr:nvSpPr>
      <xdr:spPr>
        <a:xfrm>
          <a:off x="7670800" y="6765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110490</xdr:rowOff>
    </xdr:from>
    <xdr:to>
      <xdr:col>50</xdr:col>
      <xdr:colOff>114300</xdr:colOff>
      <xdr:row>40</xdr:row>
      <xdr:rowOff>110490</xdr:rowOff>
    </xdr:to>
    <xdr:cxnSp macro="">
      <xdr:nvCxnSpPr>
        <xdr:cNvPr id="136" name="直線コネクタ 135">
          <a:extLst>
            <a:ext uri="{FF2B5EF4-FFF2-40B4-BE49-F238E27FC236}">
              <a16:creationId xmlns:a16="http://schemas.microsoft.com/office/drawing/2014/main" id="{9A0558BC-9795-4927-8E44-35C69E68C618}"/>
            </a:ext>
          </a:extLst>
        </xdr:cNvPr>
        <xdr:cNvCxnSpPr/>
      </xdr:nvCxnSpPr>
      <xdr:spPr>
        <a:xfrm>
          <a:off x="7713980" y="68160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id="{FE1712FC-07A5-40D2-AB8F-073A92BFB75C}"/>
            </a:ext>
          </a:extLst>
        </xdr:cNvPr>
        <xdr:cNvSpPr/>
      </xdr:nvSpPr>
      <xdr:spPr>
        <a:xfrm>
          <a:off x="687324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110490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id="{8C4F3EA0-04F5-4F8F-BF74-756AD9ACB7F4}"/>
            </a:ext>
          </a:extLst>
        </xdr:cNvPr>
        <xdr:cNvCxnSpPr/>
      </xdr:nvCxnSpPr>
      <xdr:spPr>
        <a:xfrm flipV="1">
          <a:off x="6924040" y="681609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9" name="楕円 138">
          <a:extLst>
            <a:ext uri="{FF2B5EF4-FFF2-40B4-BE49-F238E27FC236}">
              <a16:creationId xmlns:a16="http://schemas.microsoft.com/office/drawing/2014/main" id="{E5DD6F62-8E9C-414A-8C74-532F89A8ACCF}"/>
            </a:ext>
          </a:extLst>
        </xdr:cNvPr>
        <xdr:cNvSpPr/>
      </xdr:nvSpPr>
      <xdr:spPr>
        <a:xfrm>
          <a:off x="609854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114300</xdr:rowOff>
    </xdr:to>
    <xdr:cxnSp macro="">
      <xdr:nvCxnSpPr>
        <xdr:cNvPr id="140" name="直線コネクタ 139">
          <a:extLst>
            <a:ext uri="{FF2B5EF4-FFF2-40B4-BE49-F238E27FC236}">
              <a16:creationId xmlns:a16="http://schemas.microsoft.com/office/drawing/2014/main" id="{FFEC23E5-D57C-4DBD-8F87-3D95B3D6477D}"/>
            </a:ext>
          </a:extLst>
        </xdr:cNvPr>
        <xdr:cNvCxnSpPr/>
      </xdr:nvCxnSpPr>
      <xdr:spPr>
        <a:xfrm>
          <a:off x="6149340" y="68199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F060A82F-120D-488F-830D-A688299E6E49}"/>
            </a:ext>
          </a:extLst>
        </xdr:cNvPr>
        <xdr:cNvSpPr txBox="1"/>
      </xdr:nvSpPr>
      <xdr:spPr>
        <a:xfrm>
          <a:off x="827158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C34E78A3-012E-47D5-9213-7EE33D2257DB}"/>
            </a:ext>
          </a:extLst>
        </xdr:cNvPr>
        <xdr:cNvSpPr txBox="1"/>
      </xdr:nvSpPr>
      <xdr:spPr>
        <a:xfrm>
          <a:off x="750958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4A0E0BCA-F181-44D7-8621-E48E8B9E379D}"/>
            </a:ext>
          </a:extLst>
        </xdr:cNvPr>
        <xdr:cNvSpPr txBox="1"/>
      </xdr:nvSpPr>
      <xdr:spPr>
        <a:xfrm>
          <a:off x="67120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7973313B-A287-46DF-8731-8A38A722FCEF}"/>
            </a:ext>
          </a:extLst>
        </xdr:cNvPr>
        <xdr:cNvSpPr txBox="1"/>
      </xdr:nvSpPr>
      <xdr:spPr>
        <a:xfrm>
          <a:off x="59373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6367</xdr:rowOff>
    </xdr:from>
    <xdr:ext cx="469744" cy="259045"/>
    <xdr:sp macro="" textlink="">
      <xdr:nvSpPr>
        <xdr:cNvPr id="145" name="n_1mainValue【図書館】&#10;一人当たり面積">
          <a:extLst>
            <a:ext uri="{FF2B5EF4-FFF2-40B4-BE49-F238E27FC236}">
              <a16:creationId xmlns:a16="http://schemas.microsoft.com/office/drawing/2014/main" id="{638CF391-3ACE-4D30-A705-E51287A1C9DD}"/>
            </a:ext>
          </a:extLst>
        </xdr:cNvPr>
        <xdr:cNvSpPr txBox="1"/>
      </xdr:nvSpPr>
      <xdr:spPr>
        <a:xfrm>
          <a:off x="827158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6367</xdr:rowOff>
    </xdr:from>
    <xdr:ext cx="469744" cy="259045"/>
    <xdr:sp macro="" textlink="">
      <xdr:nvSpPr>
        <xdr:cNvPr id="146" name="n_2mainValue【図書館】&#10;一人当たり面積">
          <a:extLst>
            <a:ext uri="{FF2B5EF4-FFF2-40B4-BE49-F238E27FC236}">
              <a16:creationId xmlns:a16="http://schemas.microsoft.com/office/drawing/2014/main" id="{0807C002-0273-40F2-9A46-B60D156F2513}"/>
            </a:ext>
          </a:extLst>
        </xdr:cNvPr>
        <xdr:cNvSpPr txBox="1"/>
      </xdr:nvSpPr>
      <xdr:spPr>
        <a:xfrm>
          <a:off x="750958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10177</xdr:rowOff>
    </xdr:from>
    <xdr:ext cx="469744" cy="259045"/>
    <xdr:sp macro="" textlink="">
      <xdr:nvSpPr>
        <xdr:cNvPr id="147" name="n_3mainValue【図書館】&#10;一人当たり面積">
          <a:extLst>
            <a:ext uri="{FF2B5EF4-FFF2-40B4-BE49-F238E27FC236}">
              <a16:creationId xmlns:a16="http://schemas.microsoft.com/office/drawing/2014/main" id="{CA1E26C0-B76D-487A-A578-51A9F592B07B}"/>
            </a:ext>
          </a:extLst>
        </xdr:cNvPr>
        <xdr:cNvSpPr txBox="1"/>
      </xdr:nvSpPr>
      <xdr:spPr>
        <a:xfrm>
          <a:off x="67120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10177</xdr:rowOff>
    </xdr:from>
    <xdr:ext cx="469744" cy="259045"/>
    <xdr:sp macro="" textlink="">
      <xdr:nvSpPr>
        <xdr:cNvPr id="148" name="n_4mainValue【図書館】&#10;一人当たり面積">
          <a:extLst>
            <a:ext uri="{FF2B5EF4-FFF2-40B4-BE49-F238E27FC236}">
              <a16:creationId xmlns:a16="http://schemas.microsoft.com/office/drawing/2014/main" id="{31E1559B-695E-4DEA-9501-87EE54BAD3B8}"/>
            </a:ext>
          </a:extLst>
        </xdr:cNvPr>
        <xdr:cNvSpPr txBox="1"/>
      </xdr:nvSpPr>
      <xdr:spPr>
        <a:xfrm>
          <a:off x="59373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88F6BF9-3FBE-4860-8E09-423D26F90AA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2FB4F41-4DC3-44D8-8C26-79EF7BBEA8B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5885C51-B8C6-403B-A2E3-2E5F8C96450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55DC56F-4C86-429A-94D6-14BDCD0F747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2B5B6C8-ADFD-46B3-8789-D060DA17DCF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A921746-EA11-4DA3-8FC5-A466CDF151A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E8057F1-F015-421C-9C54-6753612761A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A8BBEF8-E1AE-4CCD-A7EE-18C019263EC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AD59468-A75A-4603-B108-22A0A7208B3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168D94F-B396-4BD5-B4E1-CCC65EF2AA3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65468D7-D2A2-4392-A696-F5E4152CA8E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293B6BBB-B992-45CF-895B-9EF8FB2AAB1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22F165E-DA3E-42B7-8A98-01C669205B7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33490FF8-8CF2-4834-9898-713C89F8A93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1B163CDF-23A9-4C10-8CDF-A51D5916BDB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F5B6C56-2BAD-42C2-8DBD-915DF57292A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B6761D0-AB61-4CD6-BFC5-ECD78AAF0C8F}"/>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4013D5E-2AEF-4B77-B2FB-4DBBA6A54E4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46EC814-A4C9-4D58-AAD3-7F4F31E0DC43}"/>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3492C51-947D-4FCC-9A8C-A9D9CF74643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41173DD4-505B-45D3-BE53-F89624CAAD7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8D9D9B4-8B1B-4CBE-93DD-673015BF658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126AD53-E850-43B2-AEDD-9603A877401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29622B6-9F58-4D79-A039-C09D1B6ED52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DA66481-4F6F-4317-A7AF-EF6BB64B010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70F1C950-6B7B-4E74-89EC-AA03C2C603E9}"/>
            </a:ext>
          </a:extLst>
        </xdr:cNvPr>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F4064DFE-FFDE-4E26-B6AF-F6A6B6699EF4}"/>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F63E66DF-10EC-4FAA-84B3-DE5B6ACCCAB9}"/>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AF5627F3-EEC8-4C64-B4B6-B6F711C12216}"/>
            </a:ext>
          </a:extLst>
        </xdr:cNvPr>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96C1701E-DE9D-454D-9050-295DDBF570EF}"/>
            </a:ext>
          </a:extLst>
        </xdr:cNvPr>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98A92C97-E3C3-4E04-B26E-54E8E1D2B5AA}"/>
            </a:ext>
          </a:extLst>
        </xdr:cNvPr>
        <xdr:cNvSpPr txBox="1"/>
      </xdr:nvSpPr>
      <xdr:spPr>
        <a:xfrm>
          <a:off x="4124960" y="1010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879F135-55AF-4D0C-9BF0-6FABEC1B227C}"/>
            </a:ext>
          </a:extLst>
        </xdr:cNvPr>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B471A8AC-89F3-42EF-B0F7-5B1E523E44A5}"/>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56E2684A-2A6E-4E5F-AD9A-F7ED5AC4F32D}"/>
            </a:ext>
          </a:extLst>
        </xdr:cNvPr>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250EF29A-5A51-4881-A999-B999D332E8D7}"/>
            </a:ext>
          </a:extLst>
        </xdr:cNvPr>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122CCA2C-FF20-4BF8-BAC8-058E9BF5C333}"/>
            </a:ext>
          </a:extLst>
        </xdr:cNvPr>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DA25A5E-72D4-4894-A9BF-03033CC088D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37A6752-A20A-498F-9E8F-DADF6DB5F2D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7EE46FA-AFF3-4E30-8E86-57DB75BCE29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B32EF2A-7A31-491A-A4EA-F888216C967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1DE3F0D-5875-477B-99A3-22639FD9F7B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90" name="楕円 189">
          <a:extLst>
            <a:ext uri="{FF2B5EF4-FFF2-40B4-BE49-F238E27FC236}">
              <a16:creationId xmlns:a16="http://schemas.microsoft.com/office/drawing/2014/main" id="{553321DC-261A-4F34-B749-23D795FB29E5}"/>
            </a:ext>
          </a:extLst>
        </xdr:cNvPr>
        <xdr:cNvSpPr/>
      </xdr:nvSpPr>
      <xdr:spPr>
        <a:xfrm>
          <a:off x="403606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64787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A7A8100F-A919-4970-BF87-71B2F1465404}"/>
            </a:ext>
          </a:extLst>
        </xdr:cNvPr>
        <xdr:cNvSpPr txBox="1"/>
      </xdr:nvSpPr>
      <xdr:spPr>
        <a:xfrm>
          <a:off x="412496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48804</xdr:rowOff>
    </xdr:from>
    <xdr:to>
      <xdr:col>20</xdr:col>
      <xdr:colOff>38100</xdr:colOff>
      <xdr:row>61</xdr:row>
      <xdr:rowOff>150404</xdr:rowOff>
    </xdr:to>
    <xdr:sp macro="" textlink="">
      <xdr:nvSpPr>
        <xdr:cNvPr id="192" name="楕円 191">
          <a:extLst>
            <a:ext uri="{FF2B5EF4-FFF2-40B4-BE49-F238E27FC236}">
              <a16:creationId xmlns:a16="http://schemas.microsoft.com/office/drawing/2014/main" id="{A3CD5854-F36C-41AD-A961-77B6722688C9}"/>
            </a:ext>
          </a:extLst>
        </xdr:cNvPr>
        <xdr:cNvSpPr/>
      </xdr:nvSpPr>
      <xdr:spPr>
        <a:xfrm>
          <a:off x="3312160" y="10274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99604</xdr:rowOff>
    </xdr:from>
    <xdr:to>
      <xdr:col>24</xdr:col>
      <xdr:colOff>63500</xdr:colOff>
      <xdr:row>61</xdr:row>
      <xdr:rowOff>137160</xdr:rowOff>
    </xdr:to>
    <xdr:cxnSp macro="">
      <xdr:nvCxnSpPr>
        <xdr:cNvPr id="193" name="直線コネクタ 192">
          <a:extLst>
            <a:ext uri="{FF2B5EF4-FFF2-40B4-BE49-F238E27FC236}">
              <a16:creationId xmlns:a16="http://schemas.microsoft.com/office/drawing/2014/main" id="{EC32712C-A583-4A82-8989-975DA1559DF0}"/>
            </a:ext>
          </a:extLst>
        </xdr:cNvPr>
        <xdr:cNvCxnSpPr/>
      </xdr:nvCxnSpPr>
      <xdr:spPr>
        <a:xfrm>
          <a:off x="3355340" y="10325644"/>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11249</xdr:rowOff>
    </xdr:from>
    <xdr:to>
      <xdr:col>15</xdr:col>
      <xdr:colOff>101600</xdr:colOff>
      <xdr:row>61</xdr:row>
      <xdr:rowOff>112849</xdr:rowOff>
    </xdr:to>
    <xdr:sp macro="" textlink="">
      <xdr:nvSpPr>
        <xdr:cNvPr id="194" name="楕円 193">
          <a:extLst>
            <a:ext uri="{FF2B5EF4-FFF2-40B4-BE49-F238E27FC236}">
              <a16:creationId xmlns:a16="http://schemas.microsoft.com/office/drawing/2014/main" id="{B175B509-2BF2-429B-B395-91CB88C87391}"/>
            </a:ext>
          </a:extLst>
        </xdr:cNvPr>
        <xdr:cNvSpPr/>
      </xdr:nvSpPr>
      <xdr:spPr>
        <a:xfrm>
          <a:off x="2514600" y="1023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62049</xdr:rowOff>
    </xdr:from>
    <xdr:to>
      <xdr:col>19</xdr:col>
      <xdr:colOff>177800</xdr:colOff>
      <xdr:row>61</xdr:row>
      <xdr:rowOff>99604</xdr:rowOff>
    </xdr:to>
    <xdr:cxnSp macro="">
      <xdr:nvCxnSpPr>
        <xdr:cNvPr id="195" name="直線コネクタ 194">
          <a:extLst>
            <a:ext uri="{FF2B5EF4-FFF2-40B4-BE49-F238E27FC236}">
              <a16:creationId xmlns:a16="http://schemas.microsoft.com/office/drawing/2014/main" id="{A64648FE-41EC-4852-B8B7-9D593A2ED0FB}"/>
            </a:ext>
          </a:extLst>
        </xdr:cNvPr>
        <xdr:cNvCxnSpPr/>
      </xdr:nvCxnSpPr>
      <xdr:spPr>
        <a:xfrm>
          <a:off x="2565400" y="10288089"/>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96" name="楕円 195">
          <a:extLst>
            <a:ext uri="{FF2B5EF4-FFF2-40B4-BE49-F238E27FC236}">
              <a16:creationId xmlns:a16="http://schemas.microsoft.com/office/drawing/2014/main" id="{C0F907BC-A383-4E8A-AE78-623BBCA6F5DA}"/>
            </a:ext>
          </a:extLst>
        </xdr:cNvPr>
        <xdr:cNvSpPr/>
      </xdr:nvSpPr>
      <xdr:spPr>
        <a:xfrm>
          <a:off x="1739900" y="10203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24493</xdr:rowOff>
    </xdr:from>
    <xdr:to>
      <xdr:col>15</xdr:col>
      <xdr:colOff>50800</xdr:colOff>
      <xdr:row>61</xdr:row>
      <xdr:rowOff>62049</xdr:rowOff>
    </xdr:to>
    <xdr:cxnSp macro="">
      <xdr:nvCxnSpPr>
        <xdr:cNvPr id="197" name="直線コネクタ 196">
          <a:extLst>
            <a:ext uri="{FF2B5EF4-FFF2-40B4-BE49-F238E27FC236}">
              <a16:creationId xmlns:a16="http://schemas.microsoft.com/office/drawing/2014/main" id="{1B3936AF-4A87-480F-BC2B-5BCCEEC7CB80}"/>
            </a:ext>
          </a:extLst>
        </xdr:cNvPr>
        <xdr:cNvCxnSpPr/>
      </xdr:nvCxnSpPr>
      <xdr:spPr>
        <a:xfrm>
          <a:off x="1790700" y="10250533"/>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135346</xdr:rowOff>
    </xdr:from>
    <xdr:to>
      <xdr:col>6</xdr:col>
      <xdr:colOff>38100</xdr:colOff>
      <xdr:row>61</xdr:row>
      <xdr:rowOff>65496</xdr:rowOff>
    </xdr:to>
    <xdr:sp macro="" textlink="">
      <xdr:nvSpPr>
        <xdr:cNvPr id="198" name="楕円 197">
          <a:extLst>
            <a:ext uri="{FF2B5EF4-FFF2-40B4-BE49-F238E27FC236}">
              <a16:creationId xmlns:a16="http://schemas.microsoft.com/office/drawing/2014/main" id="{66C90A05-9889-4ED4-94E8-79D0B2348B01}"/>
            </a:ext>
          </a:extLst>
        </xdr:cNvPr>
        <xdr:cNvSpPr/>
      </xdr:nvSpPr>
      <xdr:spPr>
        <a:xfrm>
          <a:off x="965200" y="101937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14696</xdr:rowOff>
    </xdr:from>
    <xdr:to>
      <xdr:col>10</xdr:col>
      <xdr:colOff>114300</xdr:colOff>
      <xdr:row>61</xdr:row>
      <xdr:rowOff>24493</xdr:rowOff>
    </xdr:to>
    <xdr:cxnSp macro="">
      <xdr:nvCxnSpPr>
        <xdr:cNvPr id="199" name="直線コネクタ 198">
          <a:extLst>
            <a:ext uri="{FF2B5EF4-FFF2-40B4-BE49-F238E27FC236}">
              <a16:creationId xmlns:a16="http://schemas.microsoft.com/office/drawing/2014/main" id="{8980455C-00FB-49BD-95DF-3F8DBDCEBBE2}"/>
            </a:ext>
          </a:extLst>
        </xdr:cNvPr>
        <xdr:cNvCxnSpPr/>
      </xdr:nvCxnSpPr>
      <xdr:spPr>
        <a:xfrm>
          <a:off x="1008380" y="10240736"/>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5754F94A-4EEF-430F-B3AA-5B4386351DB5}"/>
            </a:ext>
          </a:extLst>
        </xdr:cNvPr>
        <xdr:cNvSpPr txBox="1"/>
      </xdr:nvSpPr>
      <xdr:spPr>
        <a:xfrm>
          <a:off x="317056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a:extLst>
            <a:ext uri="{FF2B5EF4-FFF2-40B4-BE49-F238E27FC236}">
              <a16:creationId xmlns:a16="http://schemas.microsoft.com/office/drawing/2014/main" id="{EB4292BB-8002-49F8-B28A-1DFCBC67013B}"/>
            </a:ext>
          </a:extLst>
        </xdr:cNvPr>
        <xdr:cNvSpPr txBox="1"/>
      </xdr:nvSpPr>
      <xdr:spPr>
        <a:xfrm>
          <a:off x="23857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a:extLst>
            <a:ext uri="{FF2B5EF4-FFF2-40B4-BE49-F238E27FC236}">
              <a16:creationId xmlns:a16="http://schemas.microsoft.com/office/drawing/2014/main" id="{BAC0345B-ECED-44CE-BED6-C3A688FCABE3}"/>
            </a:ext>
          </a:extLst>
        </xdr:cNvPr>
        <xdr:cNvSpPr txBox="1"/>
      </xdr:nvSpPr>
      <xdr:spPr>
        <a:xfrm>
          <a:off x="161100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a:extLst>
            <a:ext uri="{FF2B5EF4-FFF2-40B4-BE49-F238E27FC236}">
              <a16:creationId xmlns:a16="http://schemas.microsoft.com/office/drawing/2014/main" id="{67AD8C3C-FC6C-4ACF-92D8-7E81A67A8F6A}"/>
            </a:ext>
          </a:extLst>
        </xdr:cNvPr>
        <xdr:cNvSpPr txBox="1"/>
      </xdr:nvSpPr>
      <xdr:spPr>
        <a:xfrm>
          <a:off x="83630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141531</xdr:rowOff>
    </xdr:from>
    <xdr:ext cx="405111" cy="259045"/>
    <xdr:sp macro="" textlink="">
      <xdr:nvSpPr>
        <xdr:cNvPr id="204" name="n_1mainValue【体育館・プール】&#10;有形固定資産減価償却率">
          <a:extLst>
            <a:ext uri="{FF2B5EF4-FFF2-40B4-BE49-F238E27FC236}">
              <a16:creationId xmlns:a16="http://schemas.microsoft.com/office/drawing/2014/main" id="{A2083990-9591-4D52-BD29-279558918C86}"/>
            </a:ext>
          </a:extLst>
        </xdr:cNvPr>
        <xdr:cNvSpPr txBox="1"/>
      </xdr:nvSpPr>
      <xdr:spPr>
        <a:xfrm>
          <a:off x="317056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129376</xdr:rowOff>
    </xdr:from>
    <xdr:ext cx="405111" cy="259045"/>
    <xdr:sp macro="" textlink="">
      <xdr:nvSpPr>
        <xdr:cNvPr id="205" name="n_2mainValue【体育館・プール】&#10;有形固定資産減価償却率">
          <a:extLst>
            <a:ext uri="{FF2B5EF4-FFF2-40B4-BE49-F238E27FC236}">
              <a16:creationId xmlns:a16="http://schemas.microsoft.com/office/drawing/2014/main" id="{CD004A7F-3E3D-426D-AC50-438437E166B7}"/>
            </a:ext>
          </a:extLst>
        </xdr:cNvPr>
        <xdr:cNvSpPr txBox="1"/>
      </xdr:nvSpPr>
      <xdr:spPr>
        <a:xfrm>
          <a:off x="2385704" y="10020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206" name="n_3mainValue【体育館・プール】&#10;有形固定資産減価償却率">
          <a:extLst>
            <a:ext uri="{FF2B5EF4-FFF2-40B4-BE49-F238E27FC236}">
              <a16:creationId xmlns:a16="http://schemas.microsoft.com/office/drawing/2014/main" id="{B3A07525-1C79-4B6E-88C9-343FECD69FAD}"/>
            </a:ext>
          </a:extLst>
        </xdr:cNvPr>
        <xdr:cNvSpPr txBox="1"/>
      </xdr:nvSpPr>
      <xdr:spPr>
        <a:xfrm>
          <a:off x="161100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7" name="n_4mainValue【体育館・プール】&#10;有形固定資産減価償却率">
          <a:extLst>
            <a:ext uri="{FF2B5EF4-FFF2-40B4-BE49-F238E27FC236}">
              <a16:creationId xmlns:a16="http://schemas.microsoft.com/office/drawing/2014/main" id="{019C44A6-653C-4D22-AD48-88FB3FE5BF1E}"/>
            </a:ext>
          </a:extLst>
        </xdr:cNvPr>
        <xdr:cNvSpPr txBox="1"/>
      </xdr:nvSpPr>
      <xdr:spPr>
        <a:xfrm>
          <a:off x="8363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390C244-B0E1-46E9-833D-F2DA494EB20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54DE0D5-B396-4A37-B931-957181838F2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EEB8C82B-FCA8-4A8A-88E9-F2300E7DD9B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A676F50-407D-47C5-8824-90C94E40541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CF02624-B599-40BE-802B-0967A8E8180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8AE3B89-ED8B-4E75-B002-477AF930967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18D8F86A-A7AA-4C7D-A1A0-02205ED6FB8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7D5379C-2A6C-4706-8B39-34976DF5C78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61C11C2-6922-4A86-AEA5-037FE889E82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EB0743B-0909-4C65-BC77-1551BDEF882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7FA9374-F8A2-47FC-9E00-56A80457C55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C10D600-27A3-493D-B06B-47707B5733FF}"/>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DDB0DDDC-23DA-45F8-B4C1-4734928446E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924E2C5C-5E00-423B-8DC0-9E467867CA4E}"/>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9E792634-0D48-46A1-90FB-F94C8C34A91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9D5279F3-E8DF-42DF-97E4-AEBDA4863293}"/>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2809171F-3067-49B8-9ECB-9501526D922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23C895AF-13DC-4F10-862F-D5CE9171C6CA}"/>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751F9DD1-CEC4-4E1F-9F7B-695FD65006C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66B7DF61-8D77-4CA1-B4A2-ABAF4CA9C42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2CF07F16-3A79-498A-8B6A-7209FE7C0F1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D8CDD553-6DB7-4246-AB8F-2EAD96C1C4E1}"/>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DA8BF672-4B88-48FA-AC98-723380CEE67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CAB26B6-C6F4-481D-B668-CAA35E13942D}"/>
            </a:ext>
          </a:extLst>
        </xdr:cNvPr>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70CB0FD8-7CD5-43A6-83C3-B18E6D82BCEB}"/>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CE16F350-3750-49C2-A5CF-B4C365124EAB}"/>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87C8DC8C-A0A9-49AC-B899-D25821EBB90A}"/>
            </a:ext>
          </a:extLst>
        </xdr:cNvPr>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779984E6-7428-4915-8424-EB46F29588A7}"/>
            </a:ext>
          </a:extLst>
        </xdr:cNvPr>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0E97636B-5A1A-4C8F-B302-A33B0FB98460}"/>
            </a:ext>
          </a:extLst>
        </xdr:cNvPr>
        <xdr:cNvSpPr txBox="1"/>
      </xdr:nvSpPr>
      <xdr:spPr>
        <a:xfrm>
          <a:off x="9258300" y="10291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2ED979E-5C81-449D-AF26-010FD3769D85}"/>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7BB300D6-FB9C-4C05-A66D-0472FE803C9F}"/>
            </a:ext>
          </a:extLst>
        </xdr:cNvPr>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BEB7278C-D296-4D48-B950-11AA2F8B8B43}"/>
            </a:ext>
          </a:extLst>
        </xdr:cNvPr>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7B942D6A-ED74-41B6-A61B-A876928DD9DD}"/>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95C9C5F-AD10-494F-8286-FC7B34D786F5}"/>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6B14163-0A45-44EC-8E2F-72BB0A61C28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44AA6DB-5F85-4FF1-860A-A7F2AB5A699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3C23BB0-BEE4-4740-AB5B-2C4208EDDD6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901171D-3A8E-4E5B-95F4-C660CA97E44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2E384ED-2032-4CF1-AF71-C0758DC848B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164465</xdr:rowOff>
    </xdr:from>
    <xdr:to>
      <xdr:col>55</xdr:col>
      <xdr:colOff>50800</xdr:colOff>
      <xdr:row>63</xdr:row>
      <xdr:rowOff>94615</xdr:rowOff>
    </xdr:to>
    <xdr:sp macro="" textlink="">
      <xdr:nvSpPr>
        <xdr:cNvPr id="247" name="楕円 246">
          <a:extLst>
            <a:ext uri="{FF2B5EF4-FFF2-40B4-BE49-F238E27FC236}">
              <a16:creationId xmlns:a16="http://schemas.microsoft.com/office/drawing/2014/main" id="{2370EC62-F995-4F33-A60D-AE08F4B2E8B7}"/>
            </a:ext>
          </a:extLst>
        </xdr:cNvPr>
        <xdr:cNvSpPr/>
      </xdr:nvSpPr>
      <xdr:spPr>
        <a:xfrm>
          <a:off x="9192260" y="10558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142892</xdr:rowOff>
    </xdr:from>
    <xdr:ext cx="469744" cy="259045"/>
    <xdr:sp macro="" textlink="">
      <xdr:nvSpPr>
        <xdr:cNvPr id="248" name="【体育館・プール】&#10;一人当たり面積該当値テキスト">
          <a:extLst>
            <a:ext uri="{FF2B5EF4-FFF2-40B4-BE49-F238E27FC236}">
              <a16:creationId xmlns:a16="http://schemas.microsoft.com/office/drawing/2014/main" id="{5254BBFE-DF98-4647-97BE-BFC5D7FAC898}"/>
            </a:ext>
          </a:extLst>
        </xdr:cNvPr>
        <xdr:cNvSpPr txBox="1"/>
      </xdr:nvSpPr>
      <xdr:spPr>
        <a:xfrm>
          <a:off x="9258300" y="1053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164465</xdr:rowOff>
    </xdr:from>
    <xdr:to>
      <xdr:col>50</xdr:col>
      <xdr:colOff>165100</xdr:colOff>
      <xdr:row>63</xdr:row>
      <xdr:rowOff>94615</xdr:rowOff>
    </xdr:to>
    <xdr:sp macro="" textlink="">
      <xdr:nvSpPr>
        <xdr:cNvPr id="249" name="楕円 248">
          <a:extLst>
            <a:ext uri="{FF2B5EF4-FFF2-40B4-BE49-F238E27FC236}">
              <a16:creationId xmlns:a16="http://schemas.microsoft.com/office/drawing/2014/main" id="{CFF1AA37-571A-47A8-B682-EDB051ACA83E}"/>
            </a:ext>
          </a:extLst>
        </xdr:cNvPr>
        <xdr:cNvSpPr/>
      </xdr:nvSpPr>
      <xdr:spPr>
        <a:xfrm>
          <a:off x="8445500" y="10558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43815</xdr:rowOff>
    </xdr:from>
    <xdr:to>
      <xdr:col>55</xdr:col>
      <xdr:colOff>0</xdr:colOff>
      <xdr:row>63</xdr:row>
      <xdr:rowOff>43815</xdr:rowOff>
    </xdr:to>
    <xdr:cxnSp macro="">
      <xdr:nvCxnSpPr>
        <xdr:cNvPr id="250" name="直線コネクタ 249">
          <a:extLst>
            <a:ext uri="{FF2B5EF4-FFF2-40B4-BE49-F238E27FC236}">
              <a16:creationId xmlns:a16="http://schemas.microsoft.com/office/drawing/2014/main" id="{968510A8-60C3-4DF6-8B65-0E8B97C8C3F4}"/>
            </a:ext>
          </a:extLst>
        </xdr:cNvPr>
        <xdr:cNvCxnSpPr/>
      </xdr:nvCxnSpPr>
      <xdr:spPr>
        <a:xfrm>
          <a:off x="8496300" y="1060513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164465</xdr:rowOff>
    </xdr:from>
    <xdr:to>
      <xdr:col>46</xdr:col>
      <xdr:colOff>38100</xdr:colOff>
      <xdr:row>63</xdr:row>
      <xdr:rowOff>94615</xdr:rowOff>
    </xdr:to>
    <xdr:sp macro="" textlink="">
      <xdr:nvSpPr>
        <xdr:cNvPr id="251" name="楕円 250">
          <a:extLst>
            <a:ext uri="{FF2B5EF4-FFF2-40B4-BE49-F238E27FC236}">
              <a16:creationId xmlns:a16="http://schemas.microsoft.com/office/drawing/2014/main" id="{29812053-65A8-443A-910C-20D161F944F3}"/>
            </a:ext>
          </a:extLst>
        </xdr:cNvPr>
        <xdr:cNvSpPr/>
      </xdr:nvSpPr>
      <xdr:spPr>
        <a:xfrm>
          <a:off x="7670800" y="10558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43815</xdr:rowOff>
    </xdr:from>
    <xdr:to>
      <xdr:col>50</xdr:col>
      <xdr:colOff>114300</xdr:colOff>
      <xdr:row>63</xdr:row>
      <xdr:rowOff>43815</xdr:rowOff>
    </xdr:to>
    <xdr:cxnSp macro="">
      <xdr:nvCxnSpPr>
        <xdr:cNvPr id="252" name="直線コネクタ 251">
          <a:extLst>
            <a:ext uri="{FF2B5EF4-FFF2-40B4-BE49-F238E27FC236}">
              <a16:creationId xmlns:a16="http://schemas.microsoft.com/office/drawing/2014/main" id="{12CBF128-ED5A-43DA-8AAB-C42D4A013CA6}"/>
            </a:ext>
          </a:extLst>
        </xdr:cNvPr>
        <xdr:cNvCxnSpPr/>
      </xdr:nvCxnSpPr>
      <xdr:spPr>
        <a:xfrm>
          <a:off x="7713980" y="1060513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166370</xdr:rowOff>
    </xdr:from>
    <xdr:to>
      <xdr:col>41</xdr:col>
      <xdr:colOff>101600</xdr:colOff>
      <xdr:row>63</xdr:row>
      <xdr:rowOff>96520</xdr:rowOff>
    </xdr:to>
    <xdr:sp macro="" textlink="">
      <xdr:nvSpPr>
        <xdr:cNvPr id="253" name="楕円 252">
          <a:extLst>
            <a:ext uri="{FF2B5EF4-FFF2-40B4-BE49-F238E27FC236}">
              <a16:creationId xmlns:a16="http://schemas.microsoft.com/office/drawing/2014/main" id="{CFF4A373-D9BF-42F4-8114-B62ACAF9FC73}"/>
            </a:ext>
          </a:extLst>
        </xdr:cNvPr>
        <xdr:cNvSpPr/>
      </xdr:nvSpPr>
      <xdr:spPr>
        <a:xfrm>
          <a:off x="6873240" y="1056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43815</xdr:rowOff>
    </xdr:from>
    <xdr:to>
      <xdr:col>45</xdr:col>
      <xdr:colOff>177800</xdr:colOff>
      <xdr:row>63</xdr:row>
      <xdr:rowOff>45720</xdr:rowOff>
    </xdr:to>
    <xdr:cxnSp macro="">
      <xdr:nvCxnSpPr>
        <xdr:cNvPr id="254" name="直線コネクタ 253">
          <a:extLst>
            <a:ext uri="{FF2B5EF4-FFF2-40B4-BE49-F238E27FC236}">
              <a16:creationId xmlns:a16="http://schemas.microsoft.com/office/drawing/2014/main" id="{26E171E9-156B-4B8F-8896-5E335FB0C648}"/>
            </a:ext>
          </a:extLst>
        </xdr:cNvPr>
        <xdr:cNvCxnSpPr/>
      </xdr:nvCxnSpPr>
      <xdr:spPr>
        <a:xfrm flipV="1">
          <a:off x="6924040" y="1060513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168275</xdr:rowOff>
    </xdr:from>
    <xdr:to>
      <xdr:col>36</xdr:col>
      <xdr:colOff>165100</xdr:colOff>
      <xdr:row>63</xdr:row>
      <xdr:rowOff>98425</xdr:rowOff>
    </xdr:to>
    <xdr:sp macro="" textlink="">
      <xdr:nvSpPr>
        <xdr:cNvPr id="255" name="楕円 254">
          <a:extLst>
            <a:ext uri="{FF2B5EF4-FFF2-40B4-BE49-F238E27FC236}">
              <a16:creationId xmlns:a16="http://schemas.microsoft.com/office/drawing/2014/main" id="{0B2C2326-C9D0-4945-AF0F-99AD8280385C}"/>
            </a:ext>
          </a:extLst>
        </xdr:cNvPr>
        <xdr:cNvSpPr/>
      </xdr:nvSpPr>
      <xdr:spPr>
        <a:xfrm>
          <a:off x="6098540" y="10561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45720</xdr:rowOff>
    </xdr:from>
    <xdr:to>
      <xdr:col>41</xdr:col>
      <xdr:colOff>50800</xdr:colOff>
      <xdr:row>63</xdr:row>
      <xdr:rowOff>47625</xdr:rowOff>
    </xdr:to>
    <xdr:cxnSp macro="">
      <xdr:nvCxnSpPr>
        <xdr:cNvPr id="256" name="直線コネクタ 255">
          <a:extLst>
            <a:ext uri="{FF2B5EF4-FFF2-40B4-BE49-F238E27FC236}">
              <a16:creationId xmlns:a16="http://schemas.microsoft.com/office/drawing/2014/main" id="{016C0F1A-57D0-4EEB-974C-4BA4DE994AF0}"/>
            </a:ext>
          </a:extLst>
        </xdr:cNvPr>
        <xdr:cNvCxnSpPr/>
      </xdr:nvCxnSpPr>
      <xdr:spPr>
        <a:xfrm flipV="1">
          <a:off x="6149340" y="1060704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B26F5847-34A8-4095-A861-8A3E538C3CA9}"/>
            </a:ext>
          </a:extLst>
        </xdr:cNvPr>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050CBD39-9A83-41BE-A2E5-A5E6DD4817E9}"/>
            </a:ext>
          </a:extLst>
        </xdr:cNvPr>
        <xdr:cNvSpPr txBox="1"/>
      </xdr:nvSpPr>
      <xdr:spPr>
        <a:xfrm>
          <a:off x="750958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9424C650-5544-4D38-B861-257163E15AF4}"/>
            </a:ext>
          </a:extLst>
        </xdr:cNvPr>
        <xdr:cNvSpPr txBox="1"/>
      </xdr:nvSpPr>
      <xdr:spPr>
        <a:xfrm>
          <a:off x="67120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E0089D51-98BC-4373-B9B8-3A46844EEDCA}"/>
            </a:ext>
          </a:extLst>
        </xdr:cNvPr>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85742</xdr:rowOff>
    </xdr:from>
    <xdr:ext cx="469744" cy="259045"/>
    <xdr:sp macro="" textlink="">
      <xdr:nvSpPr>
        <xdr:cNvPr id="261" name="n_1mainValue【体育館・プール】&#10;一人当たり面積">
          <a:extLst>
            <a:ext uri="{FF2B5EF4-FFF2-40B4-BE49-F238E27FC236}">
              <a16:creationId xmlns:a16="http://schemas.microsoft.com/office/drawing/2014/main" id="{F59A934C-1B6E-44A7-973C-BF21665D6861}"/>
            </a:ext>
          </a:extLst>
        </xdr:cNvPr>
        <xdr:cNvSpPr txBox="1"/>
      </xdr:nvSpPr>
      <xdr:spPr>
        <a:xfrm>
          <a:off x="827158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85742</xdr:rowOff>
    </xdr:from>
    <xdr:ext cx="469744" cy="259045"/>
    <xdr:sp macro="" textlink="">
      <xdr:nvSpPr>
        <xdr:cNvPr id="262" name="n_2mainValue【体育館・プール】&#10;一人当たり面積">
          <a:extLst>
            <a:ext uri="{FF2B5EF4-FFF2-40B4-BE49-F238E27FC236}">
              <a16:creationId xmlns:a16="http://schemas.microsoft.com/office/drawing/2014/main" id="{4929F0A6-562C-4269-AFBE-B46D3FAACD0E}"/>
            </a:ext>
          </a:extLst>
        </xdr:cNvPr>
        <xdr:cNvSpPr txBox="1"/>
      </xdr:nvSpPr>
      <xdr:spPr>
        <a:xfrm>
          <a:off x="750958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87647</xdr:rowOff>
    </xdr:from>
    <xdr:ext cx="469744" cy="259045"/>
    <xdr:sp macro="" textlink="">
      <xdr:nvSpPr>
        <xdr:cNvPr id="263" name="n_3mainValue【体育館・プール】&#10;一人当たり面積">
          <a:extLst>
            <a:ext uri="{FF2B5EF4-FFF2-40B4-BE49-F238E27FC236}">
              <a16:creationId xmlns:a16="http://schemas.microsoft.com/office/drawing/2014/main" id="{FA766A05-96BD-45A2-8594-1AA5BCAA32B5}"/>
            </a:ext>
          </a:extLst>
        </xdr:cNvPr>
        <xdr:cNvSpPr txBox="1"/>
      </xdr:nvSpPr>
      <xdr:spPr>
        <a:xfrm>
          <a:off x="67120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89552</xdr:rowOff>
    </xdr:from>
    <xdr:ext cx="469744" cy="259045"/>
    <xdr:sp macro="" textlink="">
      <xdr:nvSpPr>
        <xdr:cNvPr id="264" name="n_4mainValue【体育館・プール】&#10;一人当たり面積">
          <a:extLst>
            <a:ext uri="{FF2B5EF4-FFF2-40B4-BE49-F238E27FC236}">
              <a16:creationId xmlns:a16="http://schemas.microsoft.com/office/drawing/2014/main" id="{9E650F2B-4A0D-4698-8D04-A23FB582C8C4}"/>
            </a:ext>
          </a:extLst>
        </xdr:cNvPr>
        <xdr:cNvSpPr txBox="1"/>
      </xdr:nvSpPr>
      <xdr:spPr>
        <a:xfrm>
          <a:off x="59373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BC412D54-9F65-46B5-A550-7CE92F3FCC5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1376215C-BFC6-494F-BA8D-45A759F4246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60BDBB0-499D-4429-B89C-58871D1A711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9A5E2555-8E6A-4F0A-924B-26F100B85A9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75F6B92A-B51E-469D-8050-337D534E2C2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7A8325FB-80C6-4826-910F-9D23E25C620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4B3ABB66-C2D6-4DA6-8243-0417FC03848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4EF990C-9016-436C-8BEC-E9D082EE2EED}"/>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7C413F94-E415-45C2-8CF0-0523D13F1CB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C6BD0F36-BBF2-4285-814B-420C9FD6084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52315FDD-A941-4C42-92F0-A6FBEDC6324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F2C532B-80E2-4397-9CA6-BAF5379FCCC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8E2F1CBE-AAB3-46FC-9DC4-07749A9CA99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9ED2191F-00D8-4399-B674-F71E5ED5F24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BE08C12E-E3D5-49F8-9DA6-FE6D2318BD4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E21AEAC-5CBA-437A-8D11-5649E3BF9697}"/>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890B4B3A-1A5F-4B53-910A-1394A84D3E5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932FD0F3-358A-4BED-A704-ECCCD5C465B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936A43FE-FCF0-4687-B9AF-F9FC59AD457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178E3BD9-A934-4295-B873-D190A20AE4F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3410BA8F-2C00-473B-85AF-00E478486A9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FE5F57F7-FC8A-40DD-82F6-3B6D792E7D5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D8838548-2075-48D1-A740-9451E426F4F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20EEB5E0-F662-4789-8C65-1B9089AF7A3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76B73C0F-A65C-4603-9B38-1EB485E7817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C3AA2188-18AE-4813-B9A2-0683F2E5EF41}"/>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E8E12BB2-97C5-4741-B773-6D2E799D523F}"/>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4CEC67FA-3B6E-41D4-9D1B-E89C1AA019EC}"/>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92AE9B48-B3D9-4259-B212-FCCEBA2584AF}"/>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5BC9B344-7D2A-40CF-BD86-1B80136931BC}"/>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AD4F8B18-30C9-4571-9D6C-796EEAF79B37}"/>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D9EE40E8-5FC2-4BAA-90BF-366C2489485B}"/>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27AB91C1-E97D-4293-BCF3-D16DEDEA057A}"/>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4264D516-C8F8-4D3D-ADE7-52768339FB32}"/>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361ECDBD-1A86-47DB-81C0-0FE0514F33BC}"/>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CEDF53B3-2DBE-4FB4-A4A3-8EF3BC0EDA8C}"/>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65865D92-2CC1-48FB-B025-4A2F3D7A8958}"/>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0FDFBBA5-2E83-45E6-AB8D-1069889EA229}"/>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D6880347-494F-44B2-82DC-F8C65AE9B18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D0D3C7E8-1ED4-4334-AC04-52D04831AC8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806EF5D7-BF83-4401-8140-0B787C06E62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BAE74959-5620-4895-BA21-F1BA822E0C2F}"/>
            </a:ext>
          </a:extLst>
        </xdr:cNvPr>
        <xdr:cNvCxnSpPr/>
      </xdr:nvCxnSpPr>
      <xdr:spPr>
        <a:xfrm flipV="1">
          <a:off x="4086225"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8255BCD7-6E58-4509-854B-028521D33F8D}"/>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8089FF63-42FB-48A8-81D4-A1014EB117B5}"/>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47398D43-C534-46CA-B0B5-4F6219505CCC}"/>
            </a:ext>
          </a:extLst>
        </xdr:cNvPr>
        <xdr:cNvSpPr txBox="1"/>
      </xdr:nvSpPr>
      <xdr:spPr>
        <a:xfrm>
          <a:off x="412496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10" name="直線コネクタ 309">
          <a:extLst>
            <a:ext uri="{FF2B5EF4-FFF2-40B4-BE49-F238E27FC236}">
              <a16:creationId xmlns:a16="http://schemas.microsoft.com/office/drawing/2014/main" id="{A6DC9120-0AE5-48B7-AB95-3B4AC71523DD}"/>
            </a:ext>
          </a:extLst>
        </xdr:cNvPr>
        <xdr:cNvCxnSpPr/>
      </xdr:nvCxnSpPr>
      <xdr:spPr>
        <a:xfrm>
          <a:off x="402082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D94C7EBA-CA57-406D-9063-3BFB714820DE}"/>
            </a:ext>
          </a:extLst>
        </xdr:cNvPr>
        <xdr:cNvSpPr txBox="1"/>
      </xdr:nvSpPr>
      <xdr:spPr>
        <a:xfrm>
          <a:off x="4124960" y="17591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2" name="フローチャート: 判断 311">
          <a:extLst>
            <a:ext uri="{FF2B5EF4-FFF2-40B4-BE49-F238E27FC236}">
              <a16:creationId xmlns:a16="http://schemas.microsoft.com/office/drawing/2014/main" id="{A543B07D-9A8D-421F-804C-14B4742E406C}"/>
            </a:ext>
          </a:extLst>
        </xdr:cNvPr>
        <xdr:cNvSpPr/>
      </xdr:nvSpPr>
      <xdr:spPr>
        <a:xfrm>
          <a:off x="403606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3" name="フローチャート: 判断 312">
          <a:extLst>
            <a:ext uri="{FF2B5EF4-FFF2-40B4-BE49-F238E27FC236}">
              <a16:creationId xmlns:a16="http://schemas.microsoft.com/office/drawing/2014/main" id="{55EB889A-8FDC-428B-BC4B-372A1A3FC221}"/>
            </a:ext>
          </a:extLst>
        </xdr:cNvPr>
        <xdr:cNvSpPr/>
      </xdr:nvSpPr>
      <xdr:spPr>
        <a:xfrm>
          <a:off x="331216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4" name="フローチャート: 判断 313">
          <a:extLst>
            <a:ext uri="{FF2B5EF4-FFF2-40B4-BE49-F238E27FC236}">
              <a16:creationId xmlns:a16="http://schemas.microsoft.com/office/drawing/2014/main" id="{CF6C8E59-3EBB-468C-86C4-8848FE163215}"/>
            </a:ext>
          </a:extLst>
        </xdr:cNvPr>
        <xdr:cNvSpPr/>
      </xdr:nvSpPr>
      <xdr:spPr>
        <a:xfrm>
          <a:off x="25146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5" name="フローチャート: 判断 314">
          <a:extLst>
            <a:ext uri="{FF2B5EF4-FFF2-40B4-BE49-F238E27FC236}">
              <a16:creationId xmlns:a16="http://schemas.microsoft.com/office/drawing/2014/main" id="{CA04820D-1F5A-4B29-A22E-3B3AF460EB01}"/>
            </a:ext>
          </a:extLst>
        </xdr:cNvPr>
        <xdr:cNvSpPr/>
      </xdr:nvSpPr>
      <xdr:spPr>
        <a:xfrm>
          <a:off x="17399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6" name="フローチャート: 判断 315">
          <a:extLst>
            <a:ext uri="{FF2B5EF4-FFF2-40B4-BE49-F238E27FC236}">
              <a16:creationId xmlns:a16="http://schemas.microsoft.com/office/drawing/2014/main" id="{155711BD-614E-4594-8B40-DF9ECE8FEC56}"/>
            </a:ext>
          </a:extLst>
        </xdr:cNvPr>
        <xdr:cNvSpPr/>
      </xdr:nvSpPr>
      <xdr:spPr>
        <a:xfrm>
          <a:off x="96520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A46DE3B-FD57-4845-9F90-9E61C9C5C14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927F5276-94FB-4736-BBE2-9AF61E78C6A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4C50C6F2-1818-47F5-BAC4-C2666113E2F4}"/>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39E405CA-FD8B-4063-9C6F-A62F90AD1833}"/>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CFF74D6C-AEB1-446C-9550-0115D4B7F69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100</xdr:row>
      <xdr:rowOff>102144</xdr:rowOff>
    </xdr:from>
    <xdr:to>
      <xdr:col>10</xdr:col>
      <xdr:colOff>165100</xdr:colOff>
      <xdr:row>101</xdr:row>
      <xdr:rowOff>32294</xdr:rowOff>
    </xdr:to>
    <xdr:sp macro="" textlink="">
      <xdr:nvSpPr>
        <xdr:cNvPr id="322" name="楕円 321">
          <a:extLst>
            <a:ext uri="{FF2B5EF4-FFF2-40B4-BE49-F238E27FC236}">
              <a16:creationId xmlns:a16="http://schemas.microsoft.com/office/drawing/2014/main" id="{C5E717D2-3C87-4DDF-B0CA-FE56D250E198}"/>
            </a:ext>
          </a:extLst>
        </xdr:cNvPr>
        <xdr:cNvSpPr/>
      </xdr:nvSpPr>
      <xdr:spPr>
        <a:xfrm>
          <a:off x="1739900" y="16866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100</xdr:row>
      <xdr:rowOff>56424</xdr:rowOff>
    </xdr:from>
    <xdr:to>
      <xdr:col>6</xdr:col>
      <xdr:colOff>38100</xdr:colOff>
      <xdr:row>100</xdr:row>
      <xdr:rowOff>158024</xdr:rowOff>
    </xdr:to>
    <xdr:sp macro="" textlink="">
      <xdr:nvSpPr>
        <xdr:cNvPr id="323" name="楕円 322">
          <a:extLst>
            <a:ext uri="{FF2B5EF4-FFF2-40B4-BE49-F238E27FC236}">
              <a16:creationId xmlns:a16="http://schemas.microsoft.com/office/drawing/2014/main" id="{C1F810F8-4B31-4901-9ADD-74C83A50A860}"/>
            </a:ext>
          </a:extLst>
        </xdr:cNvPr>
        <xdr:cNvSpPr/>
      </xdr:nvSpPr>
      <xdr:spPr>
        <a:xfrm>
          <a:off x="965200" y="16820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107224</xdr:rowOff>
    </xdr:from>
    <xdr:to>
      <xdr:col>10</xdr:col>
      <xdr:colOff>114300</xdr:colOff>
      <xdr:row>100</xdr:row>
      <xdr:rowOff>152944</xdr:rowOff>
    </xdr:to>
    <xdr:cxnSp macro="">
      <xdr:nvCxnSpPr>
        <xdr:cNvPr id="324" name="直線コネクタ 323">
          <a:extLst>
            <a:ext uri="{FF2B5EF4-FFF2-40B4-BE49-F238E27FC236}">
              <a16:creationId xmlns:a16="http://schemas.microsoft.com/office/drawing/2014/main" id="{C913A6BA-7C93-4F1C-A32D-1E4B7A658A8B}"/>
            </a:ext>
          </a:extLst>
        </xdr:cNvPr>
        <xdr:cNvCxnSpPr/>
      </xdr:nvCxnSpPr>
      <xdr:spPr>
        <a:xfrm>
          <a:off x="1008380" y="16871224"/>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325" name="n_1aveValue【市民会館】&#10;有形固定資産減価償却率">
          <a:extLst>
            <a:ext uri="{FF2B5EF4-FFF2-40B4-BE49-F238E27FC236}">
              <a16:creationId xmlns:a16="http://schemas.microsoft.com/office/drawing/2014/main" id="{14EC1DC4-35FB-4CDF-8F8B-6912CFA7A7D9}"/>
            </a:ext>
          </a:extLst>
        </xdr:cNvPr>
        <xdr:cNvSpPr txBox="1"/>
      </xdr:nvSpPr>
      <xdr:spPr>
        <a:xfrm>
          <a:off x="317056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326" name="n_2aveValue【市民会館】&#10;有形固定資産減価償却率">
          <a:extLst>
            <a:ext uri="{FF2B5EF4-FFF2-40B4-BE49-F238E27FC236}">
              <a16:creationId xmlns:a16="http://schemas.microsoft.com/office/drawing/2014/main" id="{EEDF67FF-C7F6-47C0-B196-BB712EEB6566}"/>
            </a:ext>
          </a:extLst>
        </xdr:cNvPr>
        <xdr:cNvSpPr txBox="1"/>
      </xdr:nvSpPr>
      <xdr:spPr>
        <a:xfrm>
          <a:off x="238570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327" name="n_3aveValue【市民会館】&#10;有形固定資産減価償却率">
          <a:extLst>
            <a:ext uri="{FF2B5EF4-FFF2-40B4-BE49-F238E27FC236}">
              <a16:creationId xmlns:a16="http://schemas.microsoft.com/office/drawing/2014/main" id="{4EF38E0D-ED10-4051-8DC8-979719E45667}"/>
            </a:ext>
          </a:extLst>
        </xdr:cNvPr>
        <xdr:cNvSpPr txBox="1"/>
      </xdr:nvSpPr>
      <xdr:spPr>
        <a:xfrm>
          <a:off x="1611004" y="1763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328" name="n_4aveValue【市民会館】&#10;有形固定資産減価償却率">
          <a:extLst>
            <a:ext uri="{FF2B5EF4-FFF2-40B4-BE49-F238E27FC236}">
              <a16:creationId xmlns:a16="http://schemas.microsoft.com/office/drawing/2014/main" id="{96D9BEA1-5619-4133-AFA0-DEECA9B17BB2}"/>
            </a:ext>
          </a:extLst>
        </xdr:cNvPr>
        <xdr:cNvSpPr txBox="1"/>
      </xdr:nvSpPr>
      <xdr:spPr>
        <a:xfrm>
          <a:off x="83630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48821</xdr:rowOff>
    </xdr:from>
    <xdr:ext cx="405111" cy="259045"/>
    <xdr:sp macro="" textlink="">
      <xdr:nvSpPr>
        <xdr:cNvPr id="329" name="n_3mainValue【市民会館】&#10;有形固定資産減価償却率">
          <a:extLst>
            <a:ext uri="{FF2B5EF4-FFF2-40B4-BE49-F238E27FC236}">
              <a16:creationId xmlns:a16="http://schemas.microsoft.com/office/drawing/2014/main" id="{82E461A9-D60C-4D84-B2E2-480A00179AED}"/>
            </a:ext>
          </a:extLst>
        </xdr:cNvPr>
        <xdr:cNvSpPr txBox="1"/>
      </xdr:nvSpPr>
      <xdr:spPr>
        <a:xfrm>
          <a:off x="1611004" y="1664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99</xdr:row>
      <xdr:rowOff>3101</xdr:rowOff>
    </xdr:from>
    <xdr:ext cx="340478" cy="259045"/>
    <xdr:sp macro="" textlink="">
      <xdr:nvSpPr>
        <xdr:cNvPr id="330" name="n_4mainValue【市民会館】&#10;有形固定資産減価償却率">
          <a:extLst>
            <a:ext uri="{FF2B5EF4-FFF2-40B4-BE49-F238E27FC236}">
              <a16:creationId xmlns:a16="http://schemas.microsoft.com/office/drawing/2014/main" id="{5EF50942-200C-43E5-9A34-8830C2DAFC5F}"/>
            </a:ext>
          </a:extLst>
        </xdr:cNvPr>
        <xdr:cNvSpPr txBox="1"/>
      </xdr:nvSpPr>
      <xdr:spPr>
        <a:xfrm>
          <a:off x="845761" y="165994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1" name="正方形/長方形 330">
          <a:extLst>
            <a:ext uri="{FF2B5EF4-FFF2-40B4-BE49-F238E27FC236}">
              <a16:creationId xmlns:a16="http://schemas.microsoft.com/office/drawing/2014/main" id="{25729A20-A5F1-4EC7-9876-0562774C004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2" name="正方形/長方形 331">
          <a:extLst>
            <a:ext uri="{FF2B5EF4-FFF2-40B4-BE49-F238E27FC236}">
              <a16:creationId xmlns:a16="http://schemas.microsoft.com/office/drawing/2014/main" id="{3E4B4648-E5D7-4D5A-92A5-2611571453F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3" name="正方形/長方形 332">
          <a:extLst>
            <a:ext uri="{FF2B5EF4-FFF2-40B4-BE49-F238E27FC236}">
              <a16:creationId xmlns:a16="http://schemas.microsoft.com/office/drawing/2014/main" id="{773E8CBB-CF3E-46B4-A297-5E3092B8069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4" name="正方形/長方形 333">
          <a:extLst>
            <a:ext uri="{FF2B5EF4-FFF2-40B4-BE49-F238E27FC236}">
              <a16:creationId xmlns:a16="http://schemas.microsoft.com/office/drawing/2014/main" id="{B481789D-C92D-48A0-A016-51CAABE61D3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5" name="正方形/長方形 334">
          <a:extLst>
            <a:ext uri="{FF2B5EF4-FFF2-40B4-BE49-F238E27FC236}">
              <a16:creationId xmlns:a16="http://schemas.microsoft.com/office/drawing/2014/main" id="{74E4EE09-18C3-4D07-89A5-AACD975B71F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6" name="正方形/長方形 335">
          <a:extLst>
            <a:ext uri="{FF2B5EF4-FFF2-40B4-BE49-F238E27FC236}">
              <a16:creationId xmlns:a16="http://schemas.microsoft.com/office/drawing/2014/main" id="{5F8BF7A6-C039-492C-8735-C875AF6190D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7" name="正方形/長方形 336">
          <a:extLst>
            <a:ext uri="{FF2B5EF4-FFF2-40B4-BE49-F238E27FC236}">
              <a16:creationId xmlns:a16="http://schemas.microsoft.com/office/drawing/2014/main" id="{B3CB8A50-FE07-46A7-9B46-7BFEAD00C72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8" name="正方形/長方形 337">
          <a:extLst>
            <a:ext uri="{FF2B5EF4-FFF2-40B4-BE49-F238E27FC236}">
              <a16:creationId xmlns:a16="http://schemas.microsoft.com/office/drawing/2014/main" id="{2E627FEB-A6FF-4D88-9F52-157606A2B20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9" name="テキスト ボックス 338">
          <a:extLst>
            <a:ext uri="{FF2B5EF4-FFF2-40B4-BE49-F238E27FC236}">
              <a16:creationId xmlns:a16="http://schemas.microsoft.com/office/drawing/2014/main" id="{64543653-3BD0-40A0-9007-A15EE095230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0" name="直線コネクタ 339">
          <a:extLst>
            <a:ext uri="{FF2B5EF4-FFF2-40B4-BE49-F238E27FC236}">
              <a16:creationId xmlns:a16="http://schemas.microsoft.com/office/drawing/2014/main" id="{E1A195AF-7A56-4831-A7E1-99323FFC3B0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1" name="直線コネクタ 340">
          <a:extLst>
            <a:ext uri="{FF2B5EF4-FFF2-40B4-BE49-F238E27FC236}">
              <a16:creationId xmlns:a16="http://schemas.microsoft.com/office/drawing/2014/main" id="{C0FBCF1E-8CBE-4D1A-B4D9-D44809594124}"/>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2" name="テキスト ボックス 341">
          <a:extLst>
            <a:ext uri="{FF2B5EF4-FFF2-40B4-BE49-F238E27FC236}">
              <a16:creationId xmlns:a16="http://schemas.microsoft.com/office/drawing/2014/main" id="{15C6D46C-5C87-4575-AA8A-7D98FC6F5BD1}"/>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3" name="直線コネクタ 342">
          <a:extLst>
            <a:ext uri="{FF2B5EF4-FFF2-40B4-BE49-F238E27FC236}">
              <a16:creationId xmlns:a16="http://schemas.microsoft.com/office/drawing/2014/main" id="{B7772FBA-3D8E-4442-BD10-D3C3D26B9C11}"/>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4" name="テキスト ボックス 343">
          <a:extLst>
            <a:ext uri="{FF2B5EF4-FFF2-40B4-BE49-F238E27FC236}">
              <a16:creationId xmlns:a16="http://schemas.microsoft.com/office/drawing/2014/main" id="{8E617DF7-E514-4C2A-A12A-C8F12BC4BE46}"/>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5" name="直線コネクタ 344">
          <a:extLst>
            <a:ext uri="{FF2B5EF4-FFF2-40B4-BE49-F238E27FC236}">
              <a16:creationId xmlns:a16="http://schemas.microsoft.com/office/drawing/2014/main" id="{F7122B86-EFD0-4EB1-9A51-BDFA18C4A0BE}"/>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6" name="テキスト ボックス 345">
          <a:extLst>
            <a:ext uri="{FF2B5EF4-FFF2-40B4-BE49-F238E27FC236}">
              <a16:creationId xmlns:a16="http://schemas.microsoft.com/office/drawing/2014/main" id="{DFC4A402-2E71-4DD7-9D87-04EB93BCBC0D}"/>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7" name="直線コネクタ 346">
          <a:extLst>
            <a:ext uri="{FF2B5EF4-FFF2-40B4-BE49-F238E27FC236}">
              <a16:creationId xmlns:a16="http://schemas.microsoft.com/office/drawing/2014/main" id="{AC2171E2-F273-468F-ADCD-045E6F306544}"/>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8" name="テキスト ボックス 347">
          <a:extLst>
            <a:ext uri="{FF2B5EF4-FFF2-40B4-BE49-F238E27FC236}">
              <a16:creationId xmlns:a16="http://schemas.microsoft.com/office/drawing/2014/main" id="{53EEBFEB-59C7-4AF6-BB3D-E5173AFBAFCC}"/>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9" name="直線コネクタ 348">
          <a:extLst>
            <a:ext uri="{FF2B5EF4-FFF2-40B4-BE49-F238E27FC236}">
              <a16:creationId xmlns:a16="http://schemas.microsoft.com/office/drawing/2014/main" id="{4E7EEBFC-A482-45C6-86C4-75FF6F199D3F}"/>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0" name="テキスト ボックス 349">
          <a:extLst>
            <a:ext uri="{FF2B5EF4-FFF2-40B4-BE49-F238E27FC236}">
              <a16:creationId xmlns:a16="http://schemas.microsoft.com/office/drawing/2014/main" id="{24CBEAAF-87E8-433C-9701-7DE0FB97B122}"/>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BFA50DC4-8DDF-41B3-908D-CA7155E6DB57}"/>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97B15DCB-A4B7-4F28-8607-CEDA7C7AC891}"/>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C1EC7CCA-C80A-4F78-AEA4-1CE84687807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54" name="直線コネクタ 353">
          <a:extLst>
            <a:ext uri="{FF2B5EF4-FFF2-40B4-BE49-F238E27FC236}">
              <a16:creationId xmlns:a16="http://schemas.microsoft.com/office/drawing/2014/main" id="{ADD0C1D6-E9DE-4B2F-82D2-F72665A65C3A}"/>
            </a:ext>
          </a:extLst>
        </xdr:cNvPr>
        <xdr:cNvCxnSpPr/>
      </xdr:nvCxnSpPr>
      <xdr:spPr>
        <a:xfrm flipV="1">
          <a:off x="9219565" y="170078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55" name="【市民会館】&#10;一人当たり面積最小値テキスト">
          <a:extLst>
            <a:ext uri="{FF2B5EF4-FFF2-40B4-BE49-F238E27FC236}">
              <a16:creationId xmlns:a16="http://schemas.microsoft.com/office/drawing/2014/main" id="{C6369171-3233-4208-AC15-3358B56A84D4}"/>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56" name="直線コネクタ 355">
          <a:extLst>
            <a:ext uri="{FF2B5EF4-FFF2-40B4-BE49-F238E27FC236}">
              <a16:creationId xmlns:a16="http://schemas.microsoft.com/office/drawing/2014/main" id="{71887FEF-C474-4BAF-818A-B0F0F32E8317}"/>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57" name="【市民会館】&#10;一人当たり面積最大値テキスト">
          <a:extLst>
            <a:ext uri="{FF2B5EF4-FFF2-40B4-BE49-F238E27FC236}">
              <a16:creationId xmlns:a16="http://schemas.microsoft.com/office/drawing/2014/main" id="{07127199-540B-473F-90E9-E68E4B4BE1D0}"/>
            </a:ext>
          </a:extLst>
        </xdr:cNvPr>
        <xdr:cNvSpPr txBox="1"/>
      </xdr:nvSpPr>
      <xdr:spPr>
        <a:xfrm>
          <a:off x="9258300" y="1678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58" name="直線コネクタ 357">
          <a:extLst>
            <a:ext uri="{FF2B5EF4-FFF2-40B4-BE49-F238E27FC236}">
              <a16:creationId xmlns:a16="http://schemas.microsoft.com/office/drawing/2014/main" id="{0F1112AE-C960-407A-B3BC-CBF8D33309ED}"/>
            </a:ext>
          </a:extLst>
        </xdr:cNvPr>
        <xdr:cNvCxnSpPr/>
      </xdr:nvCxnSpPr>
      <xdr:spPr>
        <a:xfrm>
          <a:off x="915416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359" name="【市民会館】&#10;一人当たり面積平均値テキスト">
          <a:extLst>
            <a:ext uri="{FF2B5EF4-FFF2-40B4-BE49-F238E27FC236}">
              <a16:creationId xmlns:a16="http://schemas.microsoft.com/office/drawing/2014/main" id="{BA963E5A-918B-4D41-AECF-1D22C5C187E3}"/>
            </a:ext>
          </a:extLst>
        </xdr:cNvPr>
        <xdr:cNvSpPr txBox="1"/>
      </xdr:nvSpPr>
      <xdr:spPr>
        <a:xfrm>
          <a:off x="9258300" y="17901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0" name="フローチャート: 判断 359">
          <a:extLst>
            <a:ext uri="{FF2B5EF4-FFF2-40B4-BE49-F238E27FC236}">
              <a16:creationId xmlns:a16="http://schemas.microsoft.com/office/drawing/2014/main" id="{57862E24-D010-4383-A6D6-F98902F9F17C}"/>
            </a:ext>
          </a:extLst>
        </xdr:cNvPr>
        <xdr:cNvSpPr/>
      </xdr:nvSpPr>
      <xdr:spPr>
        <a:xfrm>
          <a:off x="9192260" y="17922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61" name="フローチャート: 判断 360">
          <a:extLst>
            <a:ext uri="{FF2B5EF4-FFF2-40B4-BE49-F238E27FC236}">
              <a16:creationId xmlns:a16="http://schemas.microsoft.com/office/drawing/2014/main" id="{7DB45AD6-323A-4376-AD85-BFC1289A99F5}"/>
            </a:ext>
          </a:extLst>
        </xdr:cNvPr>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62" name="フローチャート: 判断 361">
          <a:extLst>
            <a:ext uri="{FF2B5EF4-FFF2-40B4-BE49-F238E27FC236}">
              <a16:creationId xmlns:a16="http://schemas.microsoft.com/office/drawing/2014/main" id="{039036A4-4C2B-464D-943F-9911D76ABBAE}"/>
            </a:ext>
          </a:extLst>
        </xdr:cNvPr>
        <xdr:cNvSpPr/>
      </xdr:nvSpPr>
      <xdr:spPr>
        <a:xfrm>
          <a:off x="7670800" y="1793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63" name="フローチャート: 判断 362">
          <a:extLst>
            <a:ext uri="{FF2B5EF4-FFF2-40B4-BE49-F238E27FC236}">
              <a16:creationId xmlns:a16="http://schemas.microsoft.com/office/drawing/2014/main" id="{627643AC-BC2D-432A-9579-98BA90F94724}"/>
            </a:ext>
          </a:extLst>
        </xdr:cNvPr>
        <xdr:cNvSpPr/>
      </xdr:nvSpPr>
      <xdr:spPr>
        <a:xfrm>
          <a:off x="687324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64" name="フローチャート: 判断 363">
          <a:extLst>
            <a:ext uri="{FF2B5EF4-FFF2-40B4-BE49-F238E27FC236}">
              <a16:creationId xmlns:a16="http://schemas.microsoft.com/office/drawing/2014/main" id="{B0A9E603-22E3-4B0C-872F-1E9FF37F8F69}"/>
            </a:ext>
          </a:extLst>
        </xdr:cNvPr>
        <xdr:cNvSpPr/>
      </xdr:nvSpPr>
      <xdr:spPr>
        <a:xfrm>
          <a:off x="6098540" y="17915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2873C4FC-E328-4A54-806D-90E15F591AF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2BA11B5A-457B-445B-AB8F-70CBC7E65D1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829BBEDE-AC0F-4CCC-9B9E-CE6B71CFCCB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E7ECD34E-7D48-4576-9354-A05AF012463B}"/>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55B43A15-B37B-4E90-A8B7-7696D442121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108</xdr:row>
      <xdr:rowOff>34925</xdr:rowOff>
    </xdr:from>
    <xdr:to>
      <xdr:col>41</xdr:col>
      <xdr:colOff>101600</xdr:colOff>
      <xdr:row>108</xdr:row>
      <xdr:rowOff>136525</xdr:rowOff>
    </xdr:to>
    <xdr:sp macro="" textlink="">
      <xdr:nvSpPr>
        <xdr:cNvPr id="370" name="楕円 369">
          <a:extLst>
            <a:ext uri="{FF2B5EF4-FFF2-40B4-BE49-F238E27FC236}">
              <a16:creationId xmlns:a16="http://schemas.microsoft.com/office/drawing/2014/main" id="{BECBAF05-990B-43DA-9299-1A4F941247D7}"/>
            </a:ext>
          </a:extLst>
        </xdr:cNvPr>
        <xdr:cNvSpPr/>
      </xdr:nvSpPr>
      <xdr:spPr>
        <a:xfrm>
          <a:off x="687324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36830</xdr:rowOff>
    </xdr:from>
    <xdr:to>
      <xdr:col>36</xdr:col>
      <xdr:colOff>165100</xdr:colOff>
      <xdr:row>108</xdr:row>
      <xdr:rowOff>138430</xdr:rowOff>
    </xdr:to>
    <xdr:sp macro="" textlink="">
      <xdr:nvSpPr>
        <xdr:cNvPr id="371" name="楕円 370">
          <a:extLst>
            <a:ext uri="{FF2B5EF4-FFF2-40B4-BE49-F238E27FC236}">
              <a16:creationId xmlns:a16="http://schemas.microsoft.com/office/drawing/2014/main" id="{39278B14-6AFA-424C-9082-87108CE098BB}"/>
            </a:ext>
          </a:extLst>
        </xdr:cNvPr>
        <xdr:cNvSpPr/>
      </xdr:nvSpPr>
      <xdr:spPr>
        <a:xfrm>
          <a:off x="609854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85725</xdr:rowOff>
    </xdr:from>
    <xdr:to>
      <xdr:col>41</xdr:col>
      <xdr:colOff>50800</xdr:colOff>
      <xdr:row>108</xdr:row>
      <xdr:rowOff>87630</xdr:rowOff>
    </xdr:to>
    <xdr:cxnSp macro="">
      <xdr:nvCxnSpPr>
        <xdr:cNvPr id="372" name="直線コネクタ 371">
          <a:extLst>
            <a:ext uri="{FF2B5EF4-FFF2-40B4-BE49-F238E27FC236}">
              <a16:creationId xmlns:a16="http://schemas.microsoft.com/office/drawing/2014/main" id="{1522FE61-F1A5-497D-9EC5-63A29A281178}"/>
            </a:ext>
          </a:extLst>
        </xdr:cNvPr>
        <xdr:cNvCxnSpPr/>
      </xdr:nvCxnSpPr>
      <xdr:spPr>
        <a:xfrm flipV="1">
          <a:off x="6149340" y="1819084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373" name="n_1aveValue【市民会館】&#10;一人当たり面積">
          <a:extLst>
            <a:ext uri="{FF2B5EF4-FFF2-40B4-BE49-F238E27FC236}">
              <a16:creationId xmlns:a16="http://schemas.microsoft.com/office/drawing/2014/main" id="{3B3E5086-4034-4971-82C6-A7F7FBBD4C30}"/>
            </a:ext>
          </a:extLst>
        </xdr:cNvPr>
        <xdr:cNvSpPr txBox="1"/>
      </xdr:nvSpPr>
      <xdr:spPr>
        <a:xfrm>
          <a:off x="8271587" y="1770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374" name="n_2aveValue【市民会館】&#10;一人当たり面積">
          <a:extLst>
            <a:ext uri="{FF2B5EF4-FFF2-40B4-BE49-F238E27FC236}">
              <a16:creationId xmlns:a16="http://schemas.microsoft.com/office/drawing/2014/main" id="{D3A71C4C-AB91-484A-A3B2-AE4B3AA6A947}"/>
            </a:ext>
          </a:extLst>
        </xdr:cNvPr>
        <xdr:cNvSpPr txBox="1"/>
      </xdr:nvSpPr>
      <xdr:spPr>
        <a:xfrm>
          <a:off x="7509587" y="1771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375" name="n_3aveValue【市民会館】&#10;一人当たり面積">
          <a:extLst>
            <a:ext uri="{FF2B5EF4-FFF2-40B4-BE49-F238E27FC236}">
              <a16:creationId xmlns:a16="http://schemas.microsoft.com/office/drawing/2014/main" id="{88C5177A-3DC3-4822-98BE-BF3BD343B6FE}"/>
            </a:ext>
          </a:extLst>
        </xdr:cNvPr>
        <xdr:cNvSpPr txBox="1"/>
      </xdr:nvSpPr>
      <xdr:spPr>
        <a:xfrm>
          <a:off x="67120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376" name="n_4aveValue【市民会館】&#10;一人当たり面積">
          <a:extLst>
            <a:ext uri="{FF2B5EF4-FFF2-40B4-BE49-F238E27FC236}">
              <a16:creationId xmlns:a16="http://schemas.microsoft.com/office/drawing/2014/main" id="{62CF2316-919B-4B1E-B9DB-DADA56DAF12D}"/>
            </a:ext>
          </a:extLst>
        </xdr:cNvPr>
        <xdr:cNvSpPr txBox="1"/>
      </xdr:nvSpPr>
      <xdr:spPr>
        <a:xfrm>
          <a:off x="5937327" y="1769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127652</xdr:rowOff>
    </xdr:from>
    <xdr:ext cx="469744" cy="259045"/>
    <xdr:sp macro="" textlink="">
      <xdr:nvSpPr>
        <xdr:cNvPr id="377" name="n_3mainValue【市民会館】&#10;一人当たり面積">
          <a:extLst>
            <a:ext uri="{FF2B5EF4-FFF2-40B4-BE49-F238E27FC236}">
              <a16:creationId xmlns:a16="http://schemas.microsoft.com/office/drawing/2014/main" id="{399E866F-B17A-462C-8450-9D0A55A2CA14}"/>
            </a:ext>
          </a:extLst>
        </xdr:cNvPr>
        <xdr:cNvSpPr txBox="1"/>
      </xdr:nvSpPr>
      <xdr:spPr>
        <a:xfrm>
          <a:off x="6712027" y="1823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129557</xdr:rowOff>
    </xdr:from>
    <xdr:ext cx="469744" cy="259045"/>
    <xdr:sp macro="" textlink="">
      <xdr:nvSpPr>
        <xdr:cNvPr id="378" name="n_4mainValue【市民会館】&#10;一人当たり面積">
          <a:extLst>
            <a:ext uri="{FF2B5EF4-FFF2-40B4-BE49-F238E27FC236}">
              <a16:creationId xmlns:a16="http://schemas.microsoft.com/office/drawing/2014/main" id="{AE821363-6F73-4CD1-BAD5-34AB6074E9E9}"/>
            </a:ext>
          </a:extLst>
        </xdr:cNvPr>
        <xdr:cNvSpPr txBox="1"/>
      </xdr:nvSpPr>
      <xdr:spPr>
        <a:xfrm>
          <a:off x="59373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a:extLst>
            <a:ext uri="{FF2B5EF4-FFF2-40B4-BE49-F238E27FC236}">
              <a16:creationId xmlns:a16="http://schemas.microsoft.com/office/drawing/2014/main" id="{8196B35F-BABB-44D3-858D-F12D4D2120F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a:extLst>
            <a:ext uri="{FF2B5EF4-FFF2-40B4-BE49-F238E27FC236}">
              <a16:creationId xmlns:a16="http://schemas.microsoft.com/office/drawing/2014/main" id="{5382F66F-95E3-49A6-A86C-5A77628F453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a:extLst>
            <a:ext uri="{FF2B5EF4-FFF2-40B4-BE49-F238E27FC236}">
              <a16:creationId xmlns:a16="http://schemas.microsoft.com/office/drawing/2014/main" id="{1A885D47-6653-4003-A850-98E772818FF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a:extLst>
            <a:ext uri="{FF2B5EF4-FFF2-40B4-BE49-F238E27FC236}">
              <a16:creationId xmlns:a16="http://schemas.microsoft.com/office/drawing/2014/main" id="{845F5A26-C062-41A2-A6D0-E897E533A6C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a:extLst>
            <a:ext uri="{FF2B5EF4-FFF2-40B4-BE49-F238E27FC236}">
              <a16:creationId xmlns:a16="http://schemas.microsoft.com/office/drawing/2014/main" id="{6B3D678C-5342-42C9-86EE-45F9D64AFE2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a:extLst>
            <a:ext uri="{FF2B5EF4-FFF2-40B4-BE49-F238E27FC236}">
              <a16:creationId xmlns:a16="http://schemas.microsoft.com/office/drawing/2014/main" id="{09E80A0B-B0DF-4603-A028-141CDB05917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a:extLst>
            <a:ext uri="{FF2B5EF4-FFF2-40B4-BE49-F238E27FC236}">
              <a16:creationId xmlns:a16="http://schemas.microsoft.com/office/drawing/2014/main" id="{CF342477-6399-40F1-AA05-047782ABB05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a:extLst>
            <a:ext uri="{FF2B5EF4-FFF2-40B4-BE49-F238E27FC236}">
              <a16:creationId xmlns:a16="http://schemas.microsoft.com/office/drawing/2014/main" id="{93A3A209-6BDF-44DE-B251-E1D6DE4F376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a:extLst>
            <a:ext uri="{FF2B5EF4-FFF2-40B4-BE49-F238E27FC236}">
              <a16:creationId xmlns:a16="http://schemas.microsoft.com/office/drawing/2014/main" id="{7B5B2947-BCA8-4B6D-A914-AC3BB4F678D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a:extLst>
            <a:ext uri="{FF2B5EF4-FFF2-40B4-BE49-F238E27FC236}">
              <a16:creationId xmlns:a16="http://schemas.microsoft.com/office/drawing/2014/main" id="{FFF8F476-F55F-495D-A5A1-E42185F51AC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a:extLst>
            <a:ext uri="{FF2B5EF4-FFF2-40B4-BE49-F238E27FC236}">
              <a16:creationId xmlns:a16="http://schemas.microsoft.com/office/drawing/2014/main" id="{D44ADB8D-50F2-492D-8BA4-3D6678C48B8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0" name="直線コネクタ 389">
          <a:extLst>
            <a:ext uri="{FF2B5EF4-FFF2-40B4-BE49-F238E27FC236}">
              <a16:creationId xmlns:a16="http://schemas.microsoft.com/office/drawing/2014/main" id="{59FC7B07-A8E2-47FA-93D1-370C6EA6C28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1" name="テキスト ボックス 390">
          <a:extLst>
            <a:ext uri="{FF2B5EF4-FFF2-40B4-BE49-F238E27FC236}">
              <a16:creationId xmlns:a16="http://schemas.microsoft.com/office/drawing/2014/main" id="{E4A7A2E7-39FE-4CCF-9E45-4929F3C2CE85}"/>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2" name="直線コネクタ 391">
          <a:extLst>
            <a:ext uri="{FF2B5EF4-FFF2-40B4-BE49-F238E27FC236}">
              <a16:creationId xmlns:a16="http://schemas.microsoft.com/office/drawing/2014/main" id="{458811B8-55D3-4758-A2B9-A1C4D4359B4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3" name="テキスト ボックス 392">
          <a:extLst>
            <a:ext uri="{FF2B5EF4-FFF2-40B4-BE49-F238E27FC236}">
              <a16:creationId xmlns:a16="http://schemas.microsoft.com/office/drawing/2014/main" id="{B1130F5A-A776-492B-8619-08A4304CDD6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4" name="直線コネクタ 393">
          <a:extLst>
            <a:ext uri="{FF2B5EF4-FFF2-40B4-BE49-F238E27FC236}">
              <a16:creationId xmlns:a16="http://schemas.microsoft.com/office/drawing/2014/main" id="{DA61256A-85CA-453B-A1D0-5536D674D52B}"/>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5" name="テキスト ボックス 394">
          <a:extLst>
            <a:ext uri="{FF2B5EF4-FFF2-40B4-BE49-F238E27FC236}">
              <a16:creationId xmlns:a16="http://schemas.microsoft.com/office/drawing/2014/main" id="{CA82D40A-3E20-40D8-A3F2-1931D3ED990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6" name="直線コネクタ 395">
          <a:extLst>
            <a:ext uri="{FF2B5EF4-FFF2-40B4-BE49-F238E27FC236}">
              <a16:creationId xmlns:a16="http://schemas.microsoft.com/office/drawing/2014/main" id="{CC7DA52B-ED39-4A20-8D2D-107A438951B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7" name="テキスト ボックス 396">
          <a:extLst>
            <a:ext uri="{FF2B5EF4-FFF2-40B4-BE49-F238E27FC236}">
              <a16:creationId xmlns:a16="http://schemas.microsoft.com/office/drawing/2014/main" id="{523FEB5A-85D2-434B-98C8-81DDBED229C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8" name="直線コネクタ 397">
          <a:extLst>
            <a:ext uri="{FF2B5EF4-FFF2-40B4-BE49-F238E27FC236}">
              <a16:creationId xmlns:a16="http://schemas.microsoft.com/office/drawing/2014/main" id="{F692E86A-AB33-4DCF-A287-C3FF1C0F39F4}"/>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9" name="テキスト ボックス 398">
          <a:extLst>
            <a:ext uri="{FF2B5EF4-FFF2-40B4-BE49-F238E27FC236}">
              <a16:creationId xmlns:a16="http://schemas.microsoft.com/office/drawing/2014/main" id="{93A91D05-CCBD-4180-9683-8ED06494D0A4}"/>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CB61C8D4-04C7-4D5C-A8EF-05C33E81844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1" name="テキスト ボックス 400">
          <a:extLst>
            <a:ext uri="{FF2B5EF4-FFF2-40B4-BE49-F238E27FC236}">
              <a16:creationId xmlns:a16="http://schemas.microsoft.com/office/drawing/2014/main" id="{474C6D60-F211-4554-9D88-2B1B3117362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2" name="【一般廃棄物処理施設】&#10;有形固定資産減価償却率グラフ枠">
          <a:extLst>
            <a:ext uri="{FF2B5EF4-FFF2-40B4-BE49-F238E27FC236}">
              <a16:creationId xmlns:a16="http://schemas.microsoft.com/office/drawing/2014/main" id="{A0A7658C-6593-488C-8B4C-A070ADDFB38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03" name="直線コネクタ 402">
          <a:extLst>
            <a:ext uri="{FF2B5EF4-FFF2-40B4-BE49-F238E27FC236}">
              <a16:creationId xmlns:a16="http://schemas.microsoft.com/office/drawing/2014/main" id="{0CF6D55E-7284-4DCD-BC08-652978E166BC}"/>
            </a:ext>
          </a:extLst>
        </xdr:cNvPr>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4" name="【一般廃棄物処理施設】&#10;有形固定資産減価償却率最小値テキスト">
          <a:extLst>
            <a:ext uri="{FF2B5EF4-FFF2-40B4-BE49-F238E27FC236}">
              <a16:creationId xmlns:a16="http://schemas.microsoft.com/office/drawing/2014/main" id="{4B6BBE44-FB8D-46E1-87CB-B672A8FEBF2B}"/>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5" name="直線コネクタ 404">
          <a:extLst>
            <a:ext uri="{FF2B5EF4-FFF2-40B4-BE49-F238E27FC236}">
              <a16:creationId xmlns:a16="http://schemas.microsoft.com/office/drawing/2014/main" id="{5117F537-F5A1-4D0B-85EC-0495A59BFE92}"/>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06" name="【一般廃棄物処理施設】&#10;有形固定資産減価償却率最大値テキスト">
          <a:extLst>
            <a:ext uri="{FF2B5EF4-FFF2-40B4-BE49-F238E27FC236}">
              <a16:creationId xmlns:a16="http://schemas.microsoft.com/office/drawing/2014/main" id="{A4404993-C763-46D2-82A0-81F92779FC6B}"/>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07" name="直線コネクタ 406">
          <a:extLst>
            <a:ext uri="{FF2B5EF4-FFF2-40B4-BE49-F238E27FC236}">
              <a16:creationId xmlns:a16="http://schemas.microsoft.com/office/drawing/2014/main" id="{A5BF3691-4F99-4934-92A8-BEB9DF054156}"/>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408" name="【一般廃棄物処理施設】&#10;有形固定資産減価償却率平均値テキスト">
          <a:extLst>
            <a:ext uri="{FF2B5EF4-FFF2-40B4-BE49-F238E27FC236}">
              <a16:creationId xmlns:a16="http://schemas.microsoft.com/office/drawing/2014/main" id="{5247FD3F-71AB-4693-AB67-66209B710D81}"/>
            </a:ext>
          </a:extLst>
        </xdr:cNvPr>
        <xdr:cNvSpPr txBox="1"/>
      </xdr:nvSpPr>
      <xdr:spPr>
        <a:xfrm>
          <a:off x="144145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09" name="フローチャート: 判断 408">
          <a:extLst>
            <a:ext uri="{FF2B5EF4-FFF2-40B4-BE49-F238E27FC236}">
              <a16:creationId xmlns:a16="http://schemas.microsoft.com/office/drawing/2014/main" id="{B81FB788-CC75-46DE-AB7E-EA7ABEA6AEB9}"/>
            </a:ext>
          </a:extLst>
        </xdr:cNvPr>
        <xdr:cNvSpPr/>
      </xdr:nvSpPr>
      <xdr:spPr>
        <a:xfrm>
          <a:off x="14325600" y="633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10" name="フローチャート: 判断 409">
          <a:extLst>
            <a:ext uri="{FF2B5EF4-FFF2-40B4-BE49-F238E27FC236}">
              <a16:creationId xmlns:a16="http://schemas.microsoft.com/office/drawing/2014/main" id="{0F56904E-FE13-46FA-86E7-044591AB737C}"/>
            </a:ext>
          </a:extLst>
        </xdr:cNvPr>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11" name="フローチャート: 判断 410">
          <a:extLst>
            <a:ext uri="{FF2B5EF4-FFF2-40B4-BE49-F238E27FC236}">
              <a16:creationId xmlns:a16="http://schemas.microsoft.com/office/drawing/2014/main" id="{3CB5F87E-89CA-4297-BF7E-607E23E026E3}"/>
            </a:ext>
          </a:extLst>
        </xdr:cNvPr>
        <xdr:cNvSpPr/>
      </xdr:nvSpPr>
      <xdr:spPr>
        <a:xfrm>
          <a:off x="1280414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12" name="フローチャート: 判断 411">
          <a:extLst>
            <a:ext uri="{FF2B5EF4-FFF2-40B4-BE49-F238E27FC236}">
              <a16:creationId xmlns:a16="http://schemas.microsoft.com/office/drawing/2014/main" id="{C1B35566-5361-4BBF-A35D-13311EBF5BC3}"/>
            </a:ext>
          </a:extLst>
        </xdr:cNvPr>
        <xdr:cNvSpPr/>
      </xdr:nvSpPr>
      <xdr:spPr>
        <a:xfrm>
          <a:off x="12029440" y="635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13" name="フローチャート: 判断 412">
          <a:extLst>
            <a:ext uri="{FF2B5EF4-FFF2-40B4-BE49-F238E27FC236}">
              <a16:creationId xmlns:a16="http://schemas.microsoft.com/office/drawing/2014/main" id="{7E26BC6B-9F58-4565-958B-5BB599F713C4}"/>
            </a:ext>
          </a:extLst>
        </xdr:cNvPr>
        <xdr:cNvSpPr/>
      </xdr:nvSpPr>
      <xdr:spPr>
        <a:xfrm>
          <a:off x="1123188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32AAD2E9-BB50-4231-BD29-7DD82AD6CD5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909D641D-B965-4495-9935-BBCB1D6FF49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2F2848E-CE24-4BC0-93D2-CF617CF9E16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BC14A672-DD34-48DE-992D-A6F67A46F24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BF291765-7BEC-4946-8656-E2BEBB39DBB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57785</xdr:rowOff>
    </xdr:from>
    <xdr:to>
      <xdr:col>85</xdr:col>
      <xdr:colOff>177800</xdr:colOff>
      <xdr:row>39</xdr:row>
      <xdr:rowOff>159385</xdr:rowOff>
    </xdr:to>
    <xdr:sp macro="" textlink="">
      <xdr:nvSpPr>
        <xdr:cNvPr id="419" name="楕円 418">
          <a:extLst>
            <a:ext uri="{FF2B5EF4-FFF2-40B4-BE49-F238E27FC236}">
              <a16:creationId xmlns:a16="http://schemas.microsoft.com/office/drawing/2014/main" id="{75100A89-4930-4DDB-8694-E785B94254D0}"/>
            </a:ext>
          </a:extLst>
        </xdr:cNvPr>
        <xdr:cNvSpPr/>
      </xdr:nvSpPr>
      <xdr:spPr>
        <a:xfrm>
          <a:off x="14325600" y="65957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36212</xdr:rowOff>
    </xdr:from>
    <xdr:ext cx="405111" cy="259045"/>
    <xdr:sp macro="" textlink="">
      <xdr:nvSpPr>
        <xdr:cNvPr id="420" name="【一般廃棄物処理施設】&#10;有形固定資産減価償却率該当値テキスト">
          <a:extLst>
            <a:ext uri="{FF2B5EF4-FFF2-40B4-BE49-F238E27FC236}">
              <a16:creationId xmlns:a16="http://schemas.microsoft.com/office/drawing/2014/main" id="{C2F8CA53-F357-4DFE-A5C3-8237D164CA49}"/>
            </a:ext>
          </a:extLst>
        </xdr:cNvPr>
        <xdr:cNvSpPr txBox="1"/>
      </xdr:nvSpPr>
      <xdr:spPr>
        <a:xfrm>
          <a:off x="14414500"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166370</xdr:rowOff>
    </xdr:from>
    <xdr:to>
      <xdr:col>81</xdr:col>
      <xdr:colOff>101600</xdr:colOff>
      <xdr:row>39</xdr:row>
      <xdr:rowOff>96520</xdr:rowOff>
    </xdr:to>
    <xdr:sp macro="" textlink="">
      <xdr:nvSpPr>
        <xdr:cNvPr id="421" name="楕円 420">
          <a:extLst>
            <a:ext uri="{FF2B5EF4-FFF2-40B4-BE49-F238E27FC236}">
              <a16:creationId xmlns:a16="http://schemas.microsoft.com/office/drawing/2014/main" id="{81F90C78-EA38-40CF-8776-D7CF7DE694FA}"/>
            </a:ext>
          </a:extLst>
        </xdr:cNvPr>
        <xdr:cNvSpPr/>
      </xdr:nvSpPr>
      <xdr:spPr>
        <a:xfrm>
          <a:off x="13578840" y="653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45720</xdr:rowOff>
    </xdr:from>
    <xdr:to>
      <xdr:col>85</xdr:col>
      <xdr:colOff>127000</xdr:colOff>
      <xdr:row>39</xdr:row>
      <xdr:rowOff>108585</xdr:rowOff>
    </xdr:to>
    <xdr:cxnSp macro="">
      <xdr:nvCxnSpPr>
        <xdr:cNvPr id="422" name="直線コネクタ 421">
          <a:extLst>
            <a:ext uri="{FF2B5EF4-FFF2-40B4-BE49-F238E27FC236}">
              <a16:creationId xmlns:a16="http://schemas.microsoft.com/office/drawing/2014/main" id="{6639F990-D75F-471B-92C8-0BE5428014CA}"/>
            </a:ext>
          </a:extLst>
        </xdr:cNvPr>
        <xdr:cNvCxnSpPr/>
      </xdr:nvCxnSpPr>
      <xdr:spPr>
        <a:xfrm>
          <a:off x="13629640" y="6583680"/>
          <a:ext cx="7467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111125</xdr:rowOff>
    </xdr:from>
    <xdr:to>
      <xdr:col>76</xdr:col>
      <xdr:colOff>165100</xdr:colOff>
      <xdr:row>39</xdr:row>
      <xdr:rowOff>41275</xdr:rowOff>
    </xdr:to>
    <xdr:sp macro="" textlink="">
      <xdr:nvSpPr>
        <xdr:cNvPr id="423" name="楕円 422">
          <a:extLst>
            <a:ext uri="{FF2B5EF4-FFF2-40B4-BE49-F238E27FC236}">
              <a16:creationId xmlns:a16="http://schemas.microsoft.com/office/drawing/2014/main" id="{BC4AED59-3B74-4C3C-B8CE-C5ECD1C63105}"/>
            </a:ext>
          </a:extLst>
        </xdr:cNvPr>
        <xdr:cNvSpPr/>
      </xdr:nvSpPr>
      <xdr:spPr>
        <a:xfrm>
          <a:off x="12804140" y="648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161925</xdr:rowOff>
    </xdr:from>
    <xdr:to>
      <xdr:col>81</xdr:col>
      <xdr:colOff>50800</xdr:colOff>
      <xdr:row>39</xdr:row>
      <xdr:rowOff>45720</xdr:rowOff>
    </xdr:to>
    <xdr:cxnSp macro="">
      <xdr:nvCxnSpPr>
        <xdr:cNvPr id="424" name="直線コネクタ 423">
          <a:extLst>
            <a:ext uri="{FF2B5EF4-FFF2-40B4-BE49-F238E27FC236}">
              <a16:creationId xmlns:a16="http://schemas.microsoft.com/office/drawing/2014/main" id="{63F1F07C-5FC2-4414-B6D0-76DA8FD3BEC6}"/>
            </a:ext>
          </a:extLst>
        </xdr:cNvPr>
        <xdr:cNvCxnSpPr/>
      </xdr:nvCxnSpPr>
      <xdr:spPr>
        <a:xfrm>
          <a:off x="12854940" y="6532245"/>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101600</xdr:rowOff>
    </xdr:from>
    <xdr:to>
      <xdr:col>72</xdr:col>
      <xdr:colOff>38100</xdr:colOff>
      <xdr:row>39</xdr:row>
      <xdr:rowOff>31750</xdr:rowOff>
    </xdr:to>
    <xdr:sp macro="" textlink="">
      <xdr:nvSpPr>
        <xdr:cNvPr id="425" name="楕円 424">
          <a:extLst>
            <a:ext uri="{FF2B5EF4-FFF2-40B4-BE49-F238E27FC236}">
              <a16:creationId xmlns:a16="http://schemas.microsoft.com/office/drawing/2014/main" id="{B34A145C-800C-4A3A-9199-F67F4081AEF6}"/>
            </a:ext>
          </a:extLst>
        </xdr:cNvPr>
        <xdr:cNvSpPr/>
      </xdr:nvSpPr>
      <xdr:spPr>
        <a:xfrm>
          <a:off x="12029440" y="647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152400</xdr:rowOff>
    </xdr:from>
    <xdr:to>
      <xdr:col>76</xdr:col>
      <xdr:colOff>114300</xdr:colOff>
      <xdr:row>38</xdr:row>
      <xdr:rowOff>161925</xdr:rowOff>
    </xdr:to>
    <xdr:cxnSp macro="">
      <xdr:nvCxnSpPr>
        <xdr:cNvPr id="426" name="直線コネクタ 425">
          <a:extLst>
            <a:ext uri="{FF2B5EF4-FFF2-40B4-BE49-F238E27FC236}">
              <a16:creationId xmlns:a16="http://schemas.microsoft.com/office/drawing/2014/main" id="{61B752A6-FF84-4C57-A3B1-FE5C17ADB969}"/>
            </a:ext>
          </a:extLst>
        </xdr:cNvPr>
        <xdr:cNvCxnSpPr/>
      </xdr:nvCxnSpPr>
      <xdr:spPr>
        <a:xfrm>
          <a:off x="12072620" y="6522720"/>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31115</xdr:rowOff>
    </xdr:from>
    <xdr:to>
      <xdr:col>67</xdr:col>
      <xdr:colOff>101600</xdr:colOff>
      <xdr:row>38</xdr:row>
      <xdr:rowOff>132715</xdr:rowOff>
    </xdr:to>
    <xdr:sp macro="" textlink="">
      <xdr:nvSpPr>
        <xdr:cNvPr id="427" name="楕円 426">
          <a:extLst>
            <a:ext uri="{FF2B5EF4-FFF2-40B4-BE49-F238E27FC236}">
              <a16:creationId xmlns:a16="http://schemas.microsoft.com/office/drawing/2014/main" id="{8B2E640A-3C56-46B1-B646-8D4BE47BF1C1}"/>
            </a:ext>
          </a:extLst>
        </xdr:cNvPr>
        <xdr:cNvSpPr/>
      </xdr:nvSpPr>
      <xdr:spPr>
        <a:xfrm>
          <a:off x="1123188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81915</xdr:rowOff>
    </xdr:from>
    <xdr:to>
      <xdr:col>71</xdr:col>
      <xdr:colOff>177800</xdr:colOff>
      <xdr:row>38</xdr:row>
      <xdr:rowOff>152400</xdr:rowOff>
    </xdr:to>
    <xdr:cxnSp macro="">
      <xdr:nvCxnSpPr>
        <xdr:cNvPr id="428" name="直線コネクタ 427">
          <a:extLst>
            <a:ext uri="{FF2B5EF4-FFF2-40B4-BE49-F238E27FC236}">
              <a16:creationId xmlns:a16="http://schemas.microsoft.com/office/drawing/2014/main" id="{DC847703-798F-47B5-B3F6-2EA0DEC1D009}"/>
            </a:ext>
          </a:extLst>
        </xdr:cNvPr>
        <xdr:cNvCxnSpPr/>
      </xdr:nvCxnSpPr>
      <xdr:spPr>
        <a:xfrm>
          <a:off x="11282680" y="6452235"/>
          <a:ext cx="78994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29" name="n_1aveValue【一般廃棄物処理施設】&#10;有形固定資産減価償却率">
          <a:extLst>
            <a:ext uri="{FF2B5EF4-FFF2-40B4-BE49-F238E27FC236}">
              <a16:creationId xmlns:a16="http://schemas.microsoft.com/office/drawing/2014/main" id="{49E289E5-0968-45CA-96C7-0D79C628D8A4}"/>
            </a:ext>
          </a:extLst>
        </xdr:cNvPr>
        <xdr:cNvSpPr txBox="1"/>
      </xdr:nvSpPr>
      <xdr:spPr>
        <a:xfrm>
          <a:off x="13437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30" name="n_2aveValue【一般廃棄物処理施設】&#10;有形固定資産減価償却率">
          <a:extLst>
            <a:ext uri="{FF2B5EF4-FFF2-40B4-BE49-F238E27FC236}">
              <a16:creationId xmlns:a16="http://schemas.microsoft.com/office/drawing/2014/main" id="{0F0511F8-D405-40BB-A444-33A9CB5027F3}"/>
            </a:ext>
          </a:extLst>
        </xdr:cNvPr>
        <xdr:cNvSpPr txBox="1"/>
      </xdr:nvSpPr>
      <xdr:spPr>
        <a:xfrm>
          <a:off x="126752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31" name="n_3aveValue【一般廃棄物処理施設】&#10;有形固定資産減価償却率">
          <a:extLst>
            <a:ext uri="{FF2B5EF4-FFF2-40B4-BE49-F238E27FC236}">
              <a16:creationId xmlns:a16="http://schemas.microsoft.com/office/drawing/2014/main" id="{CC010E34-FEAE-41B9-96B4-6659FA3F8E82}"/>
            </a:ext>
          </a:extLst>
        </xdr:cNvPr>
        <xdr:cNvSpPr txBox="1"/>
      </xdr:nvSpPr>
      <xdr:spPr>
        <a:xfrm>
          <a:off x="119005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32" name="n_4aveValue【一般廃棄物処理施設】&#10;有形固定資産減価償却率">
          <a:extLst>
            <a:ext uri="{FF2B5EF4-FFF2-40B4-BE49-F238E27FC236}">
              <a16:creationId xmlns:a16="http://schemas.microsoft.com/office/drawing/2014/main" id="{C3F85178-E0B8-4834-8FF9-989EF14E87F1}"/>
            </a:ext>
          </a:extLst>
        </xdr:cNvPr>
        <xdr:cNvSpPr txBox="1"/>
      </xdr:nvSpPr>
      <xdr:spPr>
        <a:xfrm>
          <a:off x="1110298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87647</xdr:rowOff>
    </xdr:from>
    <xdr:ext cx="405111" cy="259045"/>
    <xdr:sp macro="" textlink="">
      <xdr:nvSpPr>
        <xdr:cNvPr id="433" name="n_1mainValue【一般廃棄物処理施設】&#10;有形固定資産減価償却率">
          <a:extLst>
            <a:ext uri="{FF2B5EF4-FFF2-40B4-BE49-F238E27FC236}">
              <a16:creationId xmlns:a16="http://schemas.microsoft.com/office/drawing/2014/main" id="{25AFBEB5-1FFD-4002-995A-043B7D4C8E37}"/>
            </a:ext>
          </a:extLst>
        </xdr:cNvPr>
        <xdr:cNvSpPr txBox="1"/>
      </xdr:nvSpPr>
      <xdr:spPr>
        <a:xfrm>
          <a:off x="134372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32402</xdr:rowOff>
    </xdr:from>
    <xdr:ext cx="405111" cy="259045"/>
    <xdr:sp macro="" textlink="">
      <xdr:nvSpPr>
        <xdr:cNvPr id="434" name="n_2mainValue【一般廃棄物処理施設】&#10;有形固定資産減価償却率">
          <a:extLst>
            <a:ext uri="{FF2B5EF4-FFF2-40B4-BE49-F238E27FC236}">
              <a16:creationId xmlns:a16="http://schemas.microsoft.com/office/drawing/2014/main" id="{AC886420-6E77-4423-AEDF-C7AB468C8BC1}"/>
            </a:ext>
          </a:extLst>
        </xdr:cNvPr>
        <xdr:cNvSpPr txBox="1"/>
      </xdr:nvSpPr>
      <xdr:spPr>
        <a:xfrm>
          <a:off x="126752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22877</xdr:rowOff>
    </xdr:from>
    <xdr:ext cx="405111" cy="259045"/>
    <xdr:sp macro="" textlink="">
      <xdr:nvSpPr>
        <xdr:cNvPr id="435" name="n_3mainValue【一般廃棄物処理施設】&#10;有形固定資産減価償却率">
          <a:extLst>
            <a:ext uri="{FF2B5EF4-FFF2-40B4-BE49-F238E27FC236}">
              <a16:creationId xmlns:a16="http://schemas.microsoft.com/office/drawing/2014/main" id="{0FB4AF7C-1865-44D6-988C-C4F24272A877}"/>
            </a:ext>
          </a:extLst>
        </xdr:cNvPr>
        <xdr:cNvSpPr txBox="1"/>
      </xdr:nvSpPr>
      <xdr:spPr>
        <a:xfrm>
          <a:off x="119005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123842</xdr:rowOff>
    </xdr:from>
    <xdr:ext cx="405111" cy="259045"/>
    <xdr:sp macro="" textlink="">
      <xdr:nvSpPr>
        <xdr:cNvPr id="436" name="n_4mainValue【一般廃棄物処理施設】&#10;有形固定資産減価償却率">
          <a:extLst>
            <a:ext uri="{FF2B5EF4-FFF2-40B4-BE49-F238E27FC236}">
              <a16:creationId xmlns:a16="http://schemas.microsoft.com/office/drawing/2014/main" id="{6D5D17A8-28D9-4C21-AD7B-2061B7813BB6}"/>
            </a:ext>
          </a:extLst>
        </xdr:cNvPr>
        <xdr:cNvSpPr txBox="1"/>
      </xdr:nvSpPr>
      <xdr:spPr>
        <a:xfrm>
          <a:off x="1110298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a:extLst>
            <a:ext uri="{FF2B5EF4-FFF2-40B4-BE49-F238E27FC236}">
              <a16:creationId xmlns:a16="http://schemas.microsoft.com/office/drawing/2014/main" id="{0289EBC5-8C45-4304-B6B7-C30AAFBFCCD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a:extLst>
            <a:ext uri="{FF2B5EF4-FFF2-40B4-BE49-F238E27FC236}">
              <a16:creationId xmlns:a16="http://schemas.microsoft.com/office/drawing/2014/main" id="{73245480-CA93-4682-BCB4-AA7D97040D2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a:extLst>
            <a:ext uri="{FF2B5EF4-FFF2-40B4-BE49-F238E27FC236}">
              <a16:creationId xmlns:a16="http://schemas.microsoft.com/office/drawing/2014/main" id="{24D427F6-BCB8-4C07-81B1-34CD673BA0C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a:extLst>
            <a:ext uri="{FF2B5EF4-FFF2-40B4-BE49-F238E27FC236}">
              <a16:creationId xmlns:a16="http://schemas.microsoft.com/office/drawing/2014/main" id="{DEB66B78-E464-4120-A627-32347C5134E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a:extLst>
            <a:ext uri="{FF2B5EF4-FFF2-40B4-BE49-F238E27FC236}">
              <a16:creationId xmlns:a16="http://schemas.microsoft.com/office/drawing/2014/main" id="{90AA5362-69EB-4A4A-B334-AEAEAFF4501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a:extLst>
            <a:ext uri="{FF2B5EF4-FFF2-40B4-BE49-F238E27FC236}">
              <a16:creationId xmlns:a16="http://schemas.microsoft.com/office/drawing/2014/main" id="{8D6A2645-73FB-4702-8B4F-7257FAA8704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a:extLst>
            <a:ext uri="{FF2B5EF4-FFF2-40B4-BE49-F238E27FC236}">
              <a16:creationId xmlns:a16="http://schemas.microsoft.com/office/drawing/2014/main" id="{662AE315-9A69-4584-8EBD-1650B1E6FD0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a:extLst>
            <a:ext uri="{FF2B5EF4-FFF2-40B4-BE49-F238E27FC236}">
              <a16:creationId xmlns:a16="http://schemas.microsoft.com/office/drawing/2014/main" id="{E139326F-A4EA-4AFF-944D-604767E90B3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a:extLst>
            <a:ext uri="{FF2B5EF4-FFF2-40B4-BE49-F238E27FC236}">
              <a16:creationId xmlns:a16="http://schemas.microsoft.com/office/drawing/2014/main" id="{2D735989-B40A-4501-AAA2-CB89F21E699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a:extLst>
            <a:ext uri="{FF2B5EF4-FFF2-40B4-BE49-F238E27FC236}">
              <a16:creationId xmlns:a16="http://schemas.microsoft.com/office/drawing/2014/main" id="{8B75A277-0FC2-4437-8B86-937D971D3E6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7" name="直線コネクタ 446">
          <a:extLst>
            <a:ext uri="{FF2B5EF4-FFF2-40B4-BE49-F238E27FC236}">
              <a16:creationId xmlns:a16="http://schemas.microsoft.com/office/drawing/2014/main" id="{CCA35141-FDF0-47E6-9CF1-0E00EC275C8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8" name="テキスト ボックス 447">
          <a:extLst>
            <a:ext uri="{FF2B5EF4-FFF2-40B4-BE49-F238E27FC236}">
              <a16:creationId xmlns:a16="http://schemas.microsoft.com/office/drawing/2014/main" id="{3F8C9CD9-99F4-4046-A616-9CF793FCFA9F}"/>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9" name="直線コネクタ 448">
          <a:extLst>
            <a:ext uri="{FF2B5EF4-FFF2-40B4-BE49-F238E27FC236}">
              <a16:creationId xmlns:a16="http://schemas.microsoft.com/office/drawing/2014/main" id="{B2BC3EC6-FE32-475E-A3A7-A5F473851503}"/>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0" name="テキスト ボックス 449">
          <a:extLst>
            <a:ext uri="{FF2B5EF4-FFF2-40B4-BE49-F238E27FC236}">
              <a16:creationId xmlns:a16="http://schemas.microsoft.com/office/drawing/2014/main" id="{13D6D628-669A-4785-B3B3-3B1E25BE236C}"/>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1" name="直線コネクタ 450">
          <a:extLst>
            <a:ext uri="{FF2B5EF4-FFF2-40B4-BE49-F238E27FC236}">
              <a16:creationId xmlns:a16="http://schemas.microsoft.com/office/drawing/2014/main" id="{8648FAC2-B71C-4C27-BF53-54FE7F3C2F7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2" name="テキスト ボックス 451">
          <a:extLst>
            <a:ext uri="{FF2B5EF4-FFF2-40B4-BE49-F238E27FC236}">
              <a16:creationId xmlns:a16="http://schemas.microsoft.com/office/drawing/2014/main" id="{5B7F19D3-559D-4528-8592-BFDC1430D689}"/>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3" name="直線コネクタ 452">
          <a:extLst>
            <a:ext uri="{FF2B5EF4-FFF2-40B4-BE49-F238E27FC236}">
              <a16:creationId xmlns:a16="http://schemas.microsoft.com/office/drawing/2014/main" id="{56C601AE-A1E2-4939-9AF5-6CD4F28FFF7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4" name="テキスト ボックス 453">
          <a:extLst>
            <a:ext uri="{FF2B5EF4-FFF2-40B4-BE49-F238E27FC236}">
              <a16:creationId xmlns:a16="http://schemas.microsoft.com/office/drawing/2014/main" id="{3764DD24-6B9E-46D8-BD84-0956F62869DA}"/>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5" name="直線コネクタ 454">
          <a:extLst>
            <a:ext uri="{FF2B5EF4-FFF2-40B4-BE49-F238E27FC236}">
              <a16:creationId xmlns:a16="http://schemas.microsoft.com/office/drawing/2014/main" id="{F6DCEF18-F654-440E-88D4-7689544852F9}"/>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6" name="テキスト ボックス 455">
          <a:extLst>
            <a:ext uri="{FF2B5EF4-FFF2-40B4-BE49-F238E27FC236}">
              <a16:creationId xmlns:a16="http://schemas.microsoft.com/office/drawing/2014/main" id="{E3678C80-B2F9-4287-84F4-63222C5D51BD}"/>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7D95D724-8D1E-4DC4-9ACA-99CF03E6F3B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8" name="テキスト ボックス 457">
          <a:extLst>
            <a:ext uri="{FF2B5EF4-FFF2-40B4-BE49-F238E27FC236}">
              <a16:creationId xmlns:a16="http://schemas.microsoft.com/office/drawing/2014/main" id="{830251E8-CC42-49EB-BD66-F6A10EB0D677}"/>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一般廃棄物処理施設】&#10;一人当たり有形固定資産（償却資産）額グラフ枠">
          <a:extLst>
            <a:ext uri="{FF2B5EF4-FFF2-40B4-BE49-F238E27FC236}">
              <a16:creationId xmlns:a16="http://schemas.microsoft.com/office/drawing/2014/main" id="{227286F0-6DEC-4C5D-A1F8-F2B522BD81F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60" name="直線コネクタ 459">
          <a:extLst>
            <a:ext uri="{FF2B5EF4-FFF2-40B4-BE49-F238E27FC236}">
              <a16:creationId xmlns:a16="http://schemas.microsoft.com/office/drawing/2014/main" id="{364A273B-FA6C-476C-A43E-C22290DBBDCB}"/>
            </a:ext>
          </a:extLst>
        </xdr:cNvPr>
        <xdr:cNvCxnSpPr/>
      </xdr:nvCxnSpPr>
      <xdr:spPr>
        <a:xfrm flipV="1">
          <a:off x="19509104" y="5798641"/>
          <a:ext cx="0" cy="127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61" name="【一般廃棄物処理施設】&#10;一人当たり有形固定資産（償却資産）額最小値テキスト">
          <a:extLst>
            <a:ext uri="{FF2B5EF4-FFF2-40B4-BE49-F238E27FC236}">
              <a16:creationId xmlns:a16="http://schemas.microsoft.com/office/drawing/2014/main" id="{2D25FA09-B12F-451D-BE62-24459DD7DB8A}"/>
            </a:ext>
          </a:extLst>
        </xdr:cNvPr>
        <xdr:cNvSpPr txBox="1"/>
      </xdr:nvSpPr>
      <xdr:spPr>
        <a:xfrm>
          <a:off x="19547840" y="7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62" name="直線コネクタ 461">
          <a:extLst>
            <a:ext uri="{FF2B5EF4-FFF2-40B4-BE49-F238E27FC236}">
              <a16:creationId xmlns:a16="http://schemas.microsoft.com/office/drawing/2014/main" id="{41AE7421-F260-4243-99FB-AFECC6BE5208}"/>
            </a:ext>
          </a:extLst>
        </xdr:cNvPr>
        <xdr:cNvCxnSpPr/>
      </xdr:nvCxnSpPr>
      <xdr:spPr>
        <a:xfrm>
          <a:off x="19443700" y="707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63" name="【一般廃棄物処理施設】&#10;一人当たり有形固定資産（償却資産）額最大値テキスト">
          <a:extLst>
            <a:ext uri="{FF2B5EF4-FFF2-40B4-BE49-F238E27FC236}">
              <a16:creationId xmlns:a16="http://schemas.microsoft.com/office/drawing/2014/main" id="{F57E9D8D-D697-40F6-81D4-3D72BEAB0A82}"/>
            </a:ext>
          </a:extLst>
        </xdr:cNvPr>
        <xdr:cNvSpPr txBox="1"/>
      </xdr:nvSpPr>
      <xdr:spPr>
        <a:xfrm>
          <a:off x="19547840" y="557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64" name="直線コネクタ 463">
          <a:extLst>
            <a:ext uri="{FF2B5EF4-FFF2-40B4-BE49-F238E27FC236}">
              <a16:creationId xmlns:a16="http://schemas.microsoft.com/office/drawing/2014/main" id="{D8D45E7A-2FA9-4800-B264-34AC3AE39EF0}"/>
            </a:ext>
          </a:extLst>
        </xdr:cNvPr>
        <xdr:cNvCxnSpPr/>
      </xdr:nvCxnSpPr>
      <xdr:spPr>
        <a:xfrm>
          <a:off x="19443700" y="579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465" name="【一般廃棄物処理施設】&#10;一人当たり有形固定資産（償却資産）額平均値テキスト">
          <a:extLst>
            <a:ext uri="{FF2B5EF4-FFF2-40B4-BE49-F238E27FC236}">
              <a16:creationId xmlns:a16="http://schemas.microsoft.com/office/drawing/2014/main" id="{6254CAAE-5F94-4D8D-90F4-BB46EE502634}"/>
            </a:ext>
          </a:extLst>
        </xdr:cNvPr>
        <xdr:cNvSpPr txBox="1"/>
      </xdr:nvSpPr>
      <xdr:spPr>
        <a:xfrm>
          <a:off x="19547840" y="6669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66" name="フローチャート: 判断 465">
          <a:extLst>
            <a:ext uri="{FF2B5EF4-FFF2-40B4-BE49-F238E27FC236}">
              <a16:creationId xmlns:a16="http://schemas.microsoft.com/office/drawing/2014/main" id="{D9C624DC-1D2E-4787-9D08-0E1D35773E9A}"/>
            </a:ext>
          </a:extLst>
        </xdr:cNvPr>
        <xdr:cNvSpPr/>
      </xdr:nvSpPr>
      <xdr:spPr>
        <a:xfrm>
          <a:off x="19458940" y="669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67" name="フローチャート: 判断 466">
          <a:extLst>
            <a:ext uri="{FF2B5EF4-FFF2-40B4-BE49-F238E27FC236}">
              <a16:creationId xmlns:a16="http://schemas.microsoft.com/office/drawing/2014/main" id="{D90C7589-A3A3-44F7-B72B-04CF652BD659}"/>
            </a:ext>
          </a:extLst>
        </xdr:cNvPr>
        <xdr:cNvSpPr/>
      </xdr:nvSpPr>
      <xdr:spPr>
        <a:xfrm>
          <a:off x="18735040" y="6706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68" name="フローチャート: 判断 467">
          <a:extLst>
            <a:ext uri="{FF2B5EF4-FFF2-40B4-BE49-F238E27FC236}">
              <a16:creationId xmlns:a16="http://schemas.microsoft.com/office/drawing/2014/main" id="{E776C50B-4D7B-4BF4-B055-F9EF8FD1B380}"/>
            </a:ext>
          </a:extLst>
        </xdr:cNvPr>
        <xdr:cNvSpPr/>
      </xdr:nvSpPr>
      <xdr:spPr>
        <a:xfrm>
          <a:off x="17937480" y="6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69" name="フローチャート: 判断 468">
          <a:extLst>
            <a:ext uri="{FF2B5EF4-FFF2-40B4-BE49-F238E27FC236}">
              <a16:creationId xmlns:a16="http://schemas.microsoft.com/office/drawing/2014/main" id="{DFE00807-5510-4FE5-B2C8-93C75713E752}"/>
            </a:ext>
          </a:extLst>
        </xdr:cNvPr>
        <xdr:cNvSpPr/>
      </xdr:nvSpPr>
      <xdr:spPr>
        <a:xfrm>
          <a:off x="17162780" y="673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70" name="フローチャート: 判断 469">
          <a:extLst>
            <a:ext uri="{FF2B5EF4-FFF2-40B4-BE49-F238E27FC236}">
              <a16:creationId xmlns:a16="http://schemas.microsoft.com/office/drawing/2014/main" id="{56D2D096-A5B1-44DF-A710-58276EE4F105}"/>
            </a:ext>
          </a:extLst>
        </xdr:cNvPr>
        <xdr:cNvSpPr/>
      </xdr:nvSpPr>
      <xdr:spPr>
        <a:xfrm>
          <a:off x="16388080" y="6749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C0CC60B0-C892-4E08-8C43-10C56B3EC7D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26EF26DB-6BD2-44EE-A6A9-DA6B35940D1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1DE2C8C2-02D0-42E1-B817-3ED4C3622F8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33E3F297-8915-43B3-8AC7-21C774358A5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1F27ACBC-EF27-4E6A-8DB0-03A3D2CCE5F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121800</xdr:rowOff>
    </xdr:from>
    <xdr:to>
      <xdr:col>116</xdr:col>
      <xdr:colOff>114300</xdr:colOff>
      <xdr:row>40</xdr:row>
      <xdr:rowOff>51950</xdr:rowOff>
    </xdr:to>
    <xdr:sp macro="" textlink="">
      <xdr:nvSpPr>
        <xdr:cNvPr id="476" name="楕円 475">
          <a:extLst>
            <a:ext uri="{FF2B5EF4-FFF2-40B4-BE49-F238E27FC236}">
              <a16:creationId xmlns:a16="http://schemas.microsoft.com/office/drawing/2014/main" id="{96D0A22E-BD75-4928-BCE2-BDA8C737294B}"/>
            </a:ext>
          </a:extLst>
        </xdr:cNvPr>
        <xdr:cNvSpPr/>
      </xdr:nvSpPr>
      <xdr:spPr>
        <a:xfrm>
          <a:off x="19458940" y="6659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144677</xdr:rowOff>
    </xdr:from>
    <xdr:ext cx="534377" cy="259045"/>
    <xdr:sp macro="" textlink="">
      <xdr:nvSpPr>
        <xdr:cNvPr id="477" name="【一般廃棄物処理施設】&#10;一人当たり有形固定資産（償却資産）額該当値テキスト">
          <a:extLst>
            <a:ext uri="{FF2B5EF4-FFF2-40B4-BE49-F238E27FC236}">
              <a16:creationId xmlns:a16="http://schemas.microsoft.com/office/drawing/2014/main" id="{A515E829-C3A2-4524-943E-F94E0333F02D}"/>
            </a:ext>
          </a:extLst>
        </xdr:cNvPr>
        <xdr:cNvSpPr txBox="1"/>
      </xdr:nvSpPr>
      <xdr:spPr>
        <a:xfrm>
          <a:off x="19547840" y="65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140619</xdr:rowOff>
    </xdr:from>
    <xdr:to>
      <xdr:col>112</xdr:col>
      <xdr:colOff>38100</xdr:colOff>
      <xdr:row>40</xdr:row>
      <xdr:rowOff>70769</xdr:rowOff>
    </xdr:to>
    <xdr:sp macro="" textlink="">
      <xdr:nvSpPr>
        <xdr:cNvPr id="478" name="楕円 477">
          <a:extLst>
            <a:ext uri="{FF2B5EF4-FFF2-40B4-BE49-F238E27FC236}">
              <a16:creationId xmlns:a16="http://schemas.microsoft.com/office/drawing/2014/main" id="{D1B3D9DF-CE0D-41AC-A666-4953B30385EA}"/>
            </a:ext>
          </a:extLst>
        </xdr:cNvPr>
        <xdr:cNvSpPr/>
      </xdr:nvSpPr>
      <xdr:spPr>
        <a:xfrm>
          <a:off x="18735040" y="6678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1150</xdr:rowOff>
    </xdr:from>
    <xdr:to>
      <xdr:col>116</xdr:col>
      <xdr:colOff>63500</xdr:colOff>
      <xdr:row>40</xdr:row>
      <xdr:rowOff>19969</xdr:rowOff>
    </xdr:to>
    <xdr:cxnSp macro="">
      <xdr:nvCxnSpPr>
        <xdr:cNvPr id="479" name="直線コネクタ 478">
          <a:extLst>
            <a:ext uri="{FF2B5EF4-FFF2-40B4-BE49-F238E27FC236}">
              <a16:creationId xmlns:a16="http://schemas.microsoft.com/office/drawing/2014/main" id="{2CF6DAEB-F11D-420C-963F-3DADE719A4DB}"/>
            </a:ext>
          </a:extLst>
        </xdr:cNvPr>
        <xdr:cNvCxnSpPr/>
      </xdr:nvCxnSpPr>
      <xdr:spPr>
        <a:xfrm flipV="1">
          <a:off x="18778220" y="6706750"/>
          <a:ext cx="731520" cy="1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147145</xdr:rowOff>
    </xdr:from>
    <xdr:to>
      <xdr:col>107</xdr:col>
      <xdr:colOff>101600</xdr:colOff>
      <xdr:row>40</xdr:row>
      <xdr:rowOff>77295</xdr:rowOff>
    </xdr:to>
    <xdr:sp macro="" textlink="">
      <xdr:nvSpPr>
        <xdr:cNvPr id="480" name="楕円 479">
          <a:extLst>
            <a:ext uri="{FF2B5EF4-FFF2-40B4-BE49-F238E27FC236}">
              <a16:creationId xmlns:a16="http://schemas.microsoft.com/office/drawing/2014/main" id="{295E61C9-91E8-4A6A-81DB-9F256E8F8136}"/>
            </a:ext>
          </a:extLst>
        </xdr:cNvPr>
        <xdr:cNvSpPr/>
      </xdr:nvSpPr>
      <xdr:spPr>
        <a:xfrm>
          <a:off x="17937480" y="6685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19969</xdr:rowOff>
    </xdr:from>
    <xdr:to>
      <xdr:col>111</xdr:col>
      <xdr:colOff>177800</xdr:colOff>
      <xdr:row>40</xdr:row>
      <xdr:rowOff>26495</xdr:rowOff>
    </xdr:to>
    <xdr:cxnSp macro="">
      <xdr:nvCxnSpPr>
        <xdr:cNvPr id="481" name="直線コネクタ 480">
          <a:extLst>
            <a:ext uri="{FF2B5EF4-FFF2-40B4-BE49-F238E27FC236}">
              <a16:creationId xmlns:a16="http://schemas.microsoft.com/office/drawing/2014/main" id="{2F2343B3-BF12-4836-B91C-028EC63AEE4B}"/>
            </a:ext>
          </a:extLst>
        </xdr:cNvPr>
        <xdr:cNvCxnSpPr/>
      </xdr:nvCxnSpPr>
      <xdr:spPr>
        <a:xfrm flipV="1">
          <a:off x="17988280" y="6725569"/>
          <a:ext cx="789940" cy="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156022</xdr:rowOff>
    </xdr:from>
    <xdr:to>
      <xdr:col>102</xdr:col>
      <xdr:colOff>165100</xdr:colOff>
      <xdr:row>40</xdr:row>
      <xdr:rowOff>86172</xdr:rowOff>
    </xdr:to>
    <xdr:sp macro="" textlink="">
      <xdr:nvSpPr>
        <xdr:cNvPr id="482" name="楕円 481">
          <a:extLst>
            <a:ext uri="{FF2B5EF4-FFF2-40B4-BE49-F238E27FC236}">
              <a16:creationId xmlns:a16="http://schemas.microsoft.com/office/drawing/2014/main" id="{3F6F9B07-FB99-4F20-87B1-70C770107724}"/>
            </a:ext>
          </a:extLst>
        </xdr:cNvPr>
        <xdr:cNvSpPr/>
      </xdr:nvSpPr>
      <xdr:spPr>
        <a:xfrm>
          <a:off x="17162780" y="6693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26495</xdr:rowOff>
    </xdr:from>
    <xdr:to>
      <xdr:col>107</xdr:col>
      <xdr:colOff>50800</xdr:colOff>
      <xdr:row>40</xdr:row>
      <xdr:rowOff>35372</xdr:rowOff>
    </xdr:to>
    <xdr:cxnSp macro="">
      <xdr:nvCxnSpPr>
        <xdr:cNvPr id="483" name="直線コネクタ 482">
          <a:extLst>
            <a:ext uri="{FF2B5EF4-FFF2-40B4-BE49-F238E27FC236}">
              <a16:creationId xmlns:a16="http://schemas.microsoft.com/office/drawing/2014/main" id="{8A813778-98AE-48DC-A850-1638AE2B1B86}"/>
            </a:ext>
          </a:extLst>
        </xdr:cNvPr>
        <xdr:cNvCxnSpPr/>
      </xdr:nvCxnSpPr>
      <xdr:spPr>
        <a:xfrm flipV="1">
          <a:off x="17213580" y="6732095"/>
          <a:ext cx="7747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157325</xdr:rowOff>
    </xdr:from>
    <xdr:to>
      <xdr:col>98</xdr:col>
      <xdr:colOff>38100</xdr:colOff>
      <xdr:row>40</xdr:row>
      <xdr:rowOff>87475</xdr:rowOff>
    </xdr:to>
    <xdr:sp macro="" textlink="">
      <xdr:nvSpPr>
        <xdr:cNvPr id="484" name="楕円 483">
          <a:extLst>
            <a:ext uri="{FF2B5EF4-FFF2-40B4-BE49-F238E27FC236}">
              <a16:creationId xmlns:a16="http://schemas.microsoft.com/office/drawing/2014/main" id="{07C1871B-AEF4-436A-9DAF-38C64428CDC7}"/>
            </a:ext>
          </a:extLst>
        </xdr:cNvPr>
        <xdr:cNvSpPr/>
      </xdr:nvSpPr>
      <xdr:spPr>
        <a:xfrm>
          <a:off x="16388080" y="6695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35372</xdr:rowOff>
    </xdr:from>
    <xdr:to>
      <xdr:col>102</xdr:col>
      <xdr:colOff>114300</xdr:colOff>
      <xdr:row>40</xdr:row>
      <xdr:rowOff>36675</xdr:rowOff>
    </xdr:to>
    <xdr:cxnSp macro="">
      <xdr:nvCxnSpPr>
        <xdr:cNvPr id="485" name="直線コネクタ 484">
          <a:extLst>
            <a:ext uri="{FF2B5EF4-FFF2-40B4-BE49-F238E27FC236}">
              <a16:creationId xmlns:a16="http://schemas.microsoft.com/office/drawing/2014/main" id="{1F57E3AA-E899-46D6-9604-E26CE87E331C}"/>
            </a:ext>
          </a:extLst>
        </xdr:cNvPr>
        <xdr:cNvCxnSpPr/>
      </xdr:nvCxnSpPr>
      <xdr:spPr>
        <a:xfrm flipV="1">
          <a:off x="16431260" y="6740972"/>
          <a:ext cx="78232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486" name="n_1aveValue【一般廃棄物処理施設】&#10;一人当たり有形固定資産（償却資産）額">
          <a:extLst>
            <a:ext uri="{FF2B5EF4-FFF2-40B4-BE49-F238E27FC236}">
              <a16:creationId xmlns:a16="http://schemas.microsoft.com/office/drawing/2014/main" id="{4EF8290A-3BD9-439A-9936-83E8EA1DCA0A}"/>
            </a:ext>
          </a:extLst>
        </xdr:cNvPr>
        <xdr:cNvSpPr txBox="1"/>
      </xdr:nvSpPr>
      <xdr:spPr>
        <a:xfrm>
          <a:off x="18528811" y="67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487" name="n_2aveValue【一般廃棄物処理施設】&#10;一人当たり有形固定資産（償却資産）額">
          <a:extLst>
            <a:ext uri="{FF2B5EF4-FFF2-40B4-BE49-F238E27FC236}">
              <a16:creationId xmlns:a16="http://schemas.microsoft.com/office/drawing/2014/main" id="{1C0EB0E8-D497-4FF7-B044-7B0D35C22B67}"/>
            </a:ext>
          </a:extLst>
        </xdr:cNvPr>
        <xdr:cNvSpPr txBox="1"/>
      </xdr:nvSpPr>
      <xdr:spPr>
        <a:xfrm>
          <a:off x="17766811" y="682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488" name="n_3aveValue【一般廃棄物処理施設】&#10;一人当たり有形固定資産（償却資産）額">
          <a:extLst>
            <a:ext uri="{FF2B5EF4-FFF2-40B4-BE49-F238E27FC236}">
              <a16:creationId xmlns:a16="http://schemas.microsoft.com/office/drawing/2014/main" id="{A957C5BB-3A2C-424F-AE9A-9C0A54D8E68A}"/>
            </a:ext>
          </a:extLst>
        </xdr:cNvPr>
        <xdr:cNvSpPr txBox="1"/>
      </xdr:nvSpPr>
      <xdr:spPr>
        <a:xfrm>
          <a:off x="16969251" y="68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489" name="n_4aveValue【一般廃棄物処理施設】&#10;一人当たり有形固定資産（償却資産）額">
          <a:extLst>
            <a:ext uri="{FF2B5EF4-FFF2-40B4-BE49-F238E27FC236}">
              <a16:creationId xmlns:a16="http://schemas.microsoft.com/office/drawing/2014/main" id="{FF5ADA27-87AD-4CBB-B50B-D82D55FF812F}"/>
            </a:ext>
          </a:extLst>
        </xdr:cNvPr>
        <xdr:cNvSpPr txBox="1"/>
      </xdr:nvSpPr>
      <xdr:spPr>
        <a:xfrm>
          <a:off x="16194551" y="684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87296</xdr:rowOff>
    </xdr:from>
    <xdr:ext cx="534377" cy="259045"/>
    <xdr:sp macro="" textlink="">
      <xdr:nvSpPr>
        <xdr:cNvPr id="490" name="n_1mainValue【一般廃棄物処理施設】&#10;一人当たり有形固定資産（償却資産）額">
          <a:extLst>
            <a:ext uri="{FF2B5EF4-FFF2-40B4-BE49-F238E27FC236}">
              <a16:creationId xmlns:a16="http://schemas.microsoft.com/office/drawing/2014/main" id="{581A2723-357A-427A-861D-ACE97F7B0DF5}"/>
            </a:ext>
          </a:extLst>
        </xdr:cNvPr>
        <xdr:cNvSpPr txBox="1"/>
      </xdr:nvSpPr>
      <xdr:spPr>
        <a:xfrm>
          <a:off x="18528811" y="64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93822</xdr:rowOff>
    </xdr:from>
    <xdr:ext cx="534377" cy="259045"/>
    <xdr:sp macro="" textlink="">
      <xdr:nvSpPr>
        <xdr:cNvPr id="491" name="n_2mainValue【一般廃棄物処理施設】&#10;一人当たり有形固定資産（償却資産）額">
          <a:extLst>
            <a:ext uri="{FF2B5EF4-FFF2-40B4-BE49-F238E27FC236}">
              <a16:creationId xmlns:a16="http://schemas.microsoft.com/office/drawing/2014/main" id="{973EF3DF-4A71-45F0-86D4-29F8F807D334}"/>
            </a:ext>
          </a:extLst>
        </xdr:cNvPr>
        <xdr:cNvSpPr txBox="1"/>
      </xdr:nvSpPr>
      <xdr:spPr>
        <a:xfrm>
          <a:off x="17766811" y="646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102699</xdr:rowOff>
    </xdr:from>
    <xdr:ext cx="534377" cy="259045"/>
    <xdr:sp macro="" textlink="">
      <xdr:nvSpPr>
        <xdr:cNvPr id="492" name="n_3mainValue【一般廃棄物処理施設】&#10;一人当たり有形固定資産（償却資産）額">
          <a:extLst>
            <a:ext uri="{FF2B5EF4-FFF2-40B4-BE49-F238E27FC236}">
              <a16:creationId xmlns:a16="http://schemas.microsoft.com/office/drawing/2014/main" id="{DF349510-C3E6-4524-9165-8AEFEA3B09DE}"/>
            </a:ext>
          </a:extLst>
        </xdr:cNvPr>
        <xdr:cNvSpPr txBox="1"/>
      </xdr:nvSpPr>
      <xdr:spPr>
        <a:xfrm>
          <a:off x="16969251" y="64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104002</xdr:rowOff>
    </xdr:from>
    <xdr:ext cx="534377" cy="259045"/>
    <xdr:sp macro="" textlink="">
      <xdr:nvSpPr>
        <xdr:cNvPr id="493" name="n_4mainValue【一般廃棄物処理施設】&#10;一人当たり有形固定資産（償却資産）額">
          <a:extLst>
            <a:ext uri="{FF2B5EF4-FFF2-40B4-BE49-F238E27FC236}">
              <a16:creationId xmlns:a16="http://schemas.microsoft.com/office/drawing/2014/main" id="{0475D07D-618B-43E4-9264-C06B6FF5638F}"/>
            </a:ext>
          </a:extLst>
        </xdr:cNvPr>
        <xdr:cNvSpPr txBox="1"/>
      </xdr:nvSpPr>
      <xdr:spPr>
        <a:xfrm>
          <a:off x="16194551" y="647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4" name="正方形/長方形 493">
          <a:extLst>
            <a:ext uri="{FF2B5EF4-FFF2-40B4-BE49-F238E27FC236}">
              <a16:creationId xmlns:a16="http://schemas.microsoft.com/office/drawing/2014/main" id="{AA755DAC-4E13-4772-8F2B-26227AA63E1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5" name="正方形/長方形 494">
          <a:extLst>
            <a:ext uri="{FF2B5EF4-FFF2-40B4-BE49-F238E27FC236}">
              <a16:creationId xmlns:a16="http://schemas.microsoft.com/office/drawing/2014/main" id="{7216CBFC-B4C6-4DAA-B322-46C94147839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6" name="正方形/長方形 495">
          <a:extLst>
            <a:ext uri="{FF2B5EF4-FFF2-40B4-BE49-F238E27FC236}">
              <a16:creationId xmlns:a16="http://schemas.microsoft.com/office/drawing/2014/main" id="{98BFA8C1-7156-448C-ACBE-6C7864E1B12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7" name="正方形/長方形 496">
          <a:extLst>
            <a:ext uri="{FF2B5EF4-FFF2-40B4-BE49-F238E27FC236}">
              <a16:creationId xmlns:a16="http://schemas.microsoft.com/office/drawing/2014/main" id="{CF2773F5-0007-44BD-A6EB-2FBFAFE7A8B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8" name="正方形/長方形 497">
          <a:extLst>
            <a:ext uri="{FF2B5EF4-FFF2-40B4-BE49-F238E27FC236}">
              <a16:creationId xmlns:a16="http://schemas.microsoft.com/office/drawing/2014/main" id="{B118AD40-11F9-4F1B-80DE-075BC173EAA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9" name="正方形/長方形 498">
          <a:extLst>
            <a:ext uri="{FF2B5EF4-FFF2-40B4-BE49-F238E27FC236}">
              <a16:creationId xmlns:a16="http://schemas.microsoft.com/office/drawing/2014/main" id="{E012249F-1D3A-4C96-9A6B-E1D22924ED6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0" name="正方形/長方形 499">
          <a:extLst>
            <a:ext uri="{FF2B5EF4-FFF2-40B4-BE49-F238E27FC236}">
              <a16:creationId xmlns:a16="http://schemas.microsoft.com/office/drawing/2014/main" id="{AC0243F4-A490-474A-99CD-4D586C0C45C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1" name="正方形/長方形 500">
          <a:extLst>
            <a:ext uri="{FF2B5EF4-FFF2-40B4-BE49-F238E27FC236}">
              <a16:creationId xmlns:a16="http://schemas.microsoft.com/office/drawing/2014/main" id="{1928DF3E-379D-4483-B36E-8D438E3DEBC6}"/>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2" name="正方形/長方形 501">
          <a:extLst>
            <a:ext uri="{FF2B5EF4-FFF2-40B4-BE49-F238E27FC236}">
              <a16:creationId xmlns:a16="http://schemas.microsoft.com/office/drawing/2014/main" id="{83B112D2-7367-48A7-B397-D332134CDCC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3" name="正方形/長方形 502">
          <a:extLst>
            <a:ext uri="{FF2B5EF4-FFF2-40B4-BE49-F238E27FC236}">
              <a16:creationId xmlns:a16="http://schemas.microsoft.com/office/drawing/2014/main" id="{68470D78-00BA-4B5A-97EE-225D3019F76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4" name="正方形/長方形 503">
          <a:extLst>
            <a:ext uri="{FF2B5EF4-FFF2-40B4-BE49-F238E27FC236}">
              <a16:creationId xmlns:a16="http://schemas.microsoft.com/office/drawing/2014/main" id="{85048FC6-35CF-48FD-A3EC-620222723E5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5" name="正方形/長方形 504">
          <a:extLst>
            <a:ext uri="{FF2B5EF4-FFF2-40B4-BE49-F238E27FC236}">
              <a16:creationId xmlns:a16="http://schemas.microsoft.com/office/drawing/2014/main" id="{D49B7EC1-FF88-4636-AC98-CC260ED74A0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6" name="正方形/長方形 505">
          <a:extLst>
            <a:ext uri="{FF2B5EF4-FFF2-40B4-BE49-F238E27FC236}">
              <a16:creationId xmlns:a16="http://schemas.microsoft.com/office/drawing/2014/main" id="{6E6C8825-7E2A-4DD4-9E87-50A6B0089BB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7" name="正方形/長方形 506">
          <a:extLst>
            <a:ext uri="{FF2B5EF4-FFF2-40B4-BE49-F238E27FC236}">
              <a16:creationId xmlns:a16="http://schemas.microsoft.com/office/drawing/2014/main" id="{3721C1DB-75D3-4D5E-B5C0-1FB8387D5A0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8" name="正方形/長方形 507">
          <a:extLst>
            <a:ext uri="{FF2B5EF4-FFF2-40B4-BE49-F238E27FC236}">
              <a16:creationId xmlns:a16="http://schemas.microsoft.com/office/drawing/2014/main" id="{A8902D38-9383-4703-87FA-372837FEE98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9" name="正方形/長方形 508">
          <a:extLst>
            <a:ext uri="{FF2B5EF4-FFF2-40B4-BE49-F238E27FC236}">
              <a16:creationId xmlns:a16="http://schemas.microsoft.com/office/drawing/2014/main" id="{6D3F8B88-191A-4AC7-B079-B794D3B6D968}"/>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0" name="正方形/長方形 509">
          <a:extLst>
            <a:ext uri="{FF2B5EF4-FFF2-40B4-BE49-F238E27FC236}">
              <a16:creationId xmlns:a16="http://schemas.microsoft.com/office/drawing/2014/main" id="{2836E80B-F04D-4021-B552-7D40A19910A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1" name="正方形/長方形 510">
          <a:extLst>
            <a:ext uri="{FF2B5EF4-FFF2-40B4-BE49-F238E27FC236}">
              <a16:creationId xmlns:a16="http://schemas.microsoft.com/office/drawing/2014/main" id="{90006C90-24BD-4DD3-912D-BD60C6EA149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2" name="正方形/長方形 511">
          <a:extLst>
            <a:ext uri="{FF2B5EF4-FFF2-40B4-BE49-F238E27FC236}">
              <a16:creationId xmlns:a16="http://schemas.microsoft.com/office/drawing/2014/main" id="{869AB5D8-99B8-429B-A5EB-8B875A7A5F9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3" name="正方形/長方形 512">
          <a:extLst>
            <a:ext uri="{FF2B5EF4-FFF2-40B4-BE49-F238E27FC236}">
              <a16:creationId xmlns:a16="http://schemas.microsoft.com/office/drawing/2014/main" id="{803CF82C-AF37-49D0-88C8-C92B10909A2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4" name="正方形/長方形 513">
          <a:extLst>
            <a:ext uri="{FF2B5EF4-FFF2-40B4-BE49-F238E27FC236}">
              <a16:creationId xmlns:a16="http://schemas.microsoft.com/office/drawing/2014/main" id="{860393DC-8568-47F6-B701-5F00CEDC328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5" name="正方形/長方形 514">
          <a:extLst>
            <a:ext uri="{FF2B5EF4-FFF2-40B4-BE49-F238E27FC236}">
              <a16:creationId xmlns:a16="http://schemas.microsoft.com/office/drawing/2014/main" id="{238F5F16-672D-40CE-9D09-A917B8361AB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6" name="正方形/長方形 515">
          <a:extLst>
            <a:ext uri="{FF2B5EF4-FFF2-40B4-BE49-F238E27FC236}">
              <a16:creationId xmlns:a16="http://schemas.microsoft.com/office/drawing/2014/main" id="{BB9B9769-BA5C-43E1-AFA7-9685E5DF5AE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7" name="正方形/長方形 516">
          <a:extLst>
            <a:ext uri="{FF2B5EF4-FFF2-40B4-BE49-F238E27FC236}">
              <a16:creationId xmlns:a16="http://schemas.microsoft.com/office/drawing/2014/main" id="{F2C53219-00D4-4469-97AB-9E2A4BB46AE7}"/>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8" name="正方形/長方形 517">
          <a:extLst>
            <a:ext uri="{FF2B5EF4-FFF2-40B4-BE49-F238E27FC236}">
              <a16:creationId xmlns:a16="http://schemas.microsoft.com/office/drawing/2014/main" id="{FA8D464C-50CE-4FC4-835E-7F6F90E6397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9" name="正方形/長方形 518">
          <a:extLst>
            <a:ext uri="{FF2B5EF4-FFF2-40B4-BE49-F238E27FC236}">
              <a16:creationId xmlns:a16="http://schemas.microsoft.com/office/drawing/2014/main" id="{006B9CA1-23E7-4280-BF28-E7141B2268C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0" name="正方形/長方形 519">
          <a:extLst>
            <a:ext uri="{FF2B5EF4-FFF2-40B4-BE49-F238E27FC236}">
              <a16:creationId xmlns:a16="http://schemas.microsoft.com/office/drawing/2014/main" id="{59C93447-241E-4FAD-9A82-7318250AEBC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1" name="正方形/長方形 520">
          <a:extLst>
            <a:ext uri="{FF2B5EF4-FFF2-40B4-BE49-F238E27FC236}">
              <a16:creationId xmlns:a16="http://schemas.microsoft.com/office/drawing/2014/main" id="{2892A26B-AAD2-4E3A-A53D-E0DE19E2D67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2" name="正方形/長方形 521">
          <a:extLst>
            <a:ext uri="{FF2B5EF4-FFF2-40B4-BE49-F238E27FC236}">
              <a16:creationId xmlns:a16="http://schemas.microsoft.com/office/drawing/2014/main" id="{6265E990-8560-423B-9D0B-E42A3113A9B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3" name="正方形/長方形 522">
          <a:extLst>
            <a:ext uri="{FF2B5EF4-FFF2-40B4-BE49-F238E27FC236}">
              <a16:creationId xmlns:a16="http://schemas.microsoft.com/office/drawing/2014/main" id="{C3AA0F38-CB4F-483F-A003-5063D88D5EF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4" name="正方形/長方形 523">
          <a:extLst>
            <a:ext uri="{FF2B5EF4-FFF2-40B4-BE49-F238E27FC236}">
              <a16:creationId xmlns:a16="http://schemas.microsoft.com/office/drawing/2014/main" id="{42EE4B4E-852B-4BF7-8B87-40E1EAE5EF1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5" name="正方形/長方形 524">
          <a:extLst>
            <a:ext uri="{FF2B5EF4-FFF2-40B4-BE49-F238E27FC236}">
              <a16:creationId xmlns:a16="http://schemas.microsoft.com/office/drawing/2014/main" id="{AD36C294-C69F-49A6-83EB-44E0D540D449}"/>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6" name="正方形/長方形 525">
          <a:extLst>
            <a:ext uri="{FF2B5EF4-FFF2-40B4-BE49-F238E27FC236}">
              <a16:creationId xmlns:a16="http://schemas.microsoft.com/office/drawing/2014/main" id="{4E75FCBB-33C8-4034-BBB1-8F1CDB82633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7" name="正方形/長方形 526">
          <a:extLst>
            <a:ext uri="{FF2B5EF4-FFF2-40B4-BE49-F238E27FC236}">
              <a16:creationId xmlns:a16="http://schemas.microsoft.com/office/drawing/2014/main" id="{AF53A13D-0641-4E70-9DE4-4B3A9D7092B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8" name="正方形/長方形 527">
          <a:extLst>
            <a:ext uri="{FF2B5EF4-FFF2-40B4-BE49-F238E27FC236}">
              <a16:creationId xmlns:a16="http://schemas.microsoft.com/office/drawing/2014/main" id="{706A145B-EF4A-49C4-8979-13944AFE5C1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9" name="正方形/長方形 528">
          <a:extLst>
            <a:ext uri="{FF2B5EF4-FFF2-40B4-BE49-F238E27FC236}">
              <a16:creationId xmlns:a16="http://schemas.microsoft.com/office/drawing/2014/main" id="{84BCD567-6903-4134-B684-5AB0754B135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0" name="正方形/長方形 529">
          <a:extLst>
            <a:ext uri="{FF2B5EF4-FFF2-40B4-BE49-F238E27FC236}">
              <a16:creationId xmlns:a16="http://schemas.microsoft.com/office/drawing/2014/main" id="{E2DD9089-3A8F-478A-AA67-196ACF8361C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1" name="正方形/長方形 530">
          <a:extLst>
            <a:ext uri="{FF2B5EF4-FFF2-40B4-BE49-F238E27FC236}">
              <a16:creationId xmlns:a16="http://schemas.microsoft.com/office/drawing/2014/main" id="{71520B1E-60C4-4C1A-9959-B1B4BC4ACAA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2" name="正方形/長方形 531">
          <a:extLst>
            <a:ext uri="{FF2B5EF4-FFF2-40B4-BE49-F238E27FC236}">
              <a16:creationId xmlns:a16="http://schemas.microsoft.com/office/drawing/2014/main" id="{E9C4E714-0786-4E2F-9246-E26136B3BE3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3" name="正方形/長方形 532">
          <a:extLst>
            <a:ext uri="{FF2B5EF4-FFF2-40B4-BE49-F238E27FC236}">
              <a16:creationId xmlns:a16="http://schemas.microsoft.com/office/drawing/2014/main" id="{071B1C5F-3D03-4452-8DD8-15AB77C106D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4" name="テキスト ボックス 533">
          <a:extLst>
            <a:ext uri="{FF2B5EF4-FFF2-40B4-BE49-F238E27FC236}">
              <a16:creationId xmlns:a16="http://schemas.microsoft.com/office/drawing/2014/main" id="{E6854F12-35E6-41D0-B81B-CBACC3F21C8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5" name="直線コネクタ 534">
          <a:extLst>
            <a:ext uri="{FF2B5EF4-FFF2-40B4-BE49-F238E27FC236}">
              <a16:creationId xmlns:a16="http://schemas.microsoft.com/office/drawing/2014/main" id="{6921E4BD-5B05-4BBC-8FEC-FCDABF87EC2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6" name="テキスト ボックス 535">
          <a:extLst>
            <a:ext uri="{FF2B5EF4-FFF2-40B4-BE49-F238E27FC236}">
              <a16:creationId xmlns:a16="http://schemas.microsoft.com/office/drawing/2014/main" id="{113EDE7C-5E20-4E0F-BD8B-309BB73DB86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7" name="直線コネクタ 536">
          <a:extLst>
            <a:ext uri="{FF2B5EF4-FFF2-40B4-BE49-F238E27FC236}">
              <a16:creationId xmlns:a16="http://schemas.microsoft.com/office/drawing/2014/main" id="{7E308CCD-4A63-435C-BDC2-A99212F187E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8" name="テキスト ボックス 537">
          <a:extLst>
            <a:ext uri="{FF2B5EF4-FFF2-40B4-BE49-F238E27FC236}">
              <a16:creationId xmlns:a16="http://schemas.microsoft.com/office/drawing/2014/main" id="{A8F4569C-2786-4AAF-BFF4-30D95AD9CD5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9" name="直線コネクタ 538">
          <a:extLst>
            <a:ext uri="{FF2B5EF4-FFF2-40B4-BE49-F238E27FC236}">
              <a16:creationId xmlns:a16="http://schemas.microsoft.com/office/drawing/2014/main" id="{13D95740-E9AD-48AF-A5D3-B28BADF767A7}"/>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0" name="テキスト ボックス 539">
          <a:extLst>
            <a:ext uri="{FF2B5EF4-FFF2-40B4-BE49-F238E27FC236}">
              <a16:creationId xmlns:a16="http://schemas.microsoft.com/office/drawing/2014/main" id="{62F266C3-3556-4A0F-97E6-FD039F3FC77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1" name="直線コネクタ 540">
          <a:extLst>
            <a:ext uri="{FF2B5EF4-FFF2-40B4-BE49-F238E27FC236}">
              <a16:creationId xmlns:a16="http://schemas.microsoft.com/office/drawing/2014/main" id="{9A0DA3FE-B161-4593-A12F-1B84C602CEC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2" name="テキスト ボックス 541">
          <a:extLst>
            <a:ext uri="{FF2B5EF4-FFF2-40B4-BE49-F238E27FC236}">
              <a16:creationId xmlns:a16="http://schemas.microsoft.com/office/drawing/2014/main" id="{A502170C-481A-4189-A35C-7AD7DEA9CAB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3" name="直線コネクタ 542">
          <a:extLst>
            <a:ext uri="{FF2B5EF4-FFF2-40B4-BE49-F238E27FC236}">
              <a16:creationId xmlns:a16="http://schemas.microsoft.com/office/drawing/2014/main" id="{B2D51A8D-B274-478B-88BA-9FDB2F11A4B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4" name="テキスト ボックス 543">
          <a:extLst>
            <a:ext uri="{FF2B5EF4-FFF2-40B4-BE49-F238E27FC236}">
              <a16:creationId xmlns:a16="http://schemas.microsoft.com/office/drawing/2014/main" id="{8E52DC02-C322-4EEA-BB4A-28FC3F769BB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5" name="直線コネクタ 544">
          <a:extLst>
            <a:ext uri="{FF2B5EF4-FFF2-40B4-BE49-F238E27FC236}">
              <a16:creationId xmlns:a16="http://schemas.microsoft.com/office/drawing/2014/main" id="{53768E23-D20C-41B4-8A92-B62E2B5B1FE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6" name="テキスト ボックス 545">
          <a:extLst>
            <a:ext uri="{FF2B5EF4-FFF2-40B4-BE49-F238E27FC236}">
              <a16:creationId xmlns:a16="http://schemas.microsoft.com/office/drawing/2014/main" id="{7F0B54F3-9E36-4A33-BBDD-4E1BF170A2F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7" name="直線コネクタ 546">
          <a:extLst>
            <a:ext uri="{FF2B5EF4-FFF2-40B4-BE49-F238E27FC236}">
              <a16:creationId xmlns:a16="http://schemas.microsoft.com/office/drawing/2014/main" id="{15CB69DE-6996-4DD0-8AC9-3A0FC08814D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8" name="テキスト ボックス 547">
          <a:extLst>
            <a:ext uri="{FF2B5EF4-FFF2-40B4-BE49-F238E27FC236}">
              <a16:creationId xmlns:a16="http://schemas.microsoft.com/office/drawing/2014/main" id="{EDFA069F-2F82-4C7B-955F-1F7C12552CA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9" name="直線コネクタ 548">
          <a:extLst>
            <a:ext uri="{FF2B5EF4-FFF2-40B4-BE49-F238E27FC236}">
              <a16:creationId xmlns:a16="http://schemas.microsoft.com/office/drawing/2014/main" id="{CA0577ED-AAEB-4992-B605-D3F60C7DE3C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庁舎】&#10;有形固定資産減価償却率グラフ枠">
          <a:extLst>
            <a:ext uri="{FF2B5EF4-FFF2-40B4-BE49-F238E27FC236}">
              <a16:creationId xmlns:a16="http://schemas.microsoft.com/office/drawing/2014/main" id="{754332AE-4AFB-4F5C-B825-3ACF8E6AFF2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551" name="直線コネクタ 550">
          <a:extLst>
            <a:ext uri="{FF2B5EF4-FFF2-40B4-BE49-F238E27FC236}">
              <a16:creationId xmlns:a16="http://schemas.microsoft.com/office/drawing/2014/main" id="{9267C1A5-767C-404D-917C-2E09029FD174}"/>
            </a:ext>
          </a:extLst>
        </xdr:cNvPr>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52" name="【庁舎】&#10;有形固定資産減価償却率最小値テキスト">
          <a:extLst>
            <a:ext uri="{FF2B5EF4-FFF2-40B4-BE49-F238E27FC236}">
              <a16:creationId xmlns:a16="http://schemas.microsoft.com/office/drawing/2014/main" id="{D3AD105D-06AF-44D0-AAB3-E7D773CBD778}"/>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3" name="直線コネクタ 552">
          <a:extLst>
            <a:ext uri="{FF2B5EF4-FFF2-40B4-BE49-F238E27FC236}">
              <a16:creationId xmlns:a16="http://schemas.microsoft.com/office/drawing/2014/main" id="{59033CB7-56B9-4257-96E9-73D33F602CCF}"/>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554" name="【庁舎】&#10;有形固定資産減価償却率最大値テキスト">
          <a:extLst>
            <a:ext uri="{FF2B5EF4-FFF2-40B4-BE49-F238E27FC236}">
              <a16:creationId xmlns:a16="http://schemas.microsoft.com/office/drawing/2014/main" id="{9EC415B7-89DD-4C55-9A7B-FA04FAA856F1}"/>
            </a:ext>
          </a:extLst>
        </xdr:cNvPr>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555" name="直線コネクタ 554">
          <a:extLst>
            <a:ext uri="{FF2B5EF4-FFF2-40B4-BE49-F238E27FC236}">
              <a16:creationId xmlns:a16="http://schemas.microsoft.com/office/drawing/2014/main" id="{F1705BFA-7017-4867-9A29-869442854B65}"/>
            </a:ext>
          </a:extLst>
        </xdr:cNvPr>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556" name="【庁舎】&#10;有形固定資産減価償却率平均値テキスト">
          <a:extLst>
            <a:ext uri="{FF2B5EF4-FFF2-40B4-BE49-F238E27FC236}">
              <a16:creationId xmlns:a16="http://schemas.microsoft.com/office/drawing/2014/main" id="{2DD35577-B54C-4F1A-8043-A4B43BFA4FCA}"/>
            </a:ext>
          </a:extLst>
        </xdr:cNvPr>
        <xdr:cNvSpPr txBox="1"/>
      </xdr:nvSpPr>
      <xdr:spPr>
        <a:xfrm>
          <a:off x="14414500" y="17479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557" name="フローチャート: 判断 556">
          <a:extLst>
            <a:ext uri="{FF2B5EF4-FFF2-40B4-BE49-F238E27FC236}">
              <a16:creationId xmlns:a16="http://schemas.microsoft.com/office/drawing/2014/main" id="{D295B8FD-45E2-4910-B34C-7FBE41688603}"/>
            </a:ext>
          </a:extLst>
        </xdr:cNvPr>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558" name="フローチャート: 判断 557">
          <a:extLst>
            <a:ext uri="{FF2B5EF4-FFF2-40B4-BE49-F238E27FC236}">
              <a16:creationId xmlns:a16="http://schemas.microsoft.com/office/drawing/2014/main" id="{FEBBEF2A-A357-4D3B-B2A6-991E6B41266C}"/>
            </a:ext>
          </a:extLst>
        </xdr:cNvPr>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559" name="フローチャート: 判断 558">
          <a:extLst>
            <a:ext uri="{FF2B5EF4-FFF2-40B4-BE49-F238E27FC236}">
              <a16:creationId xmlns:a16="http://schemas.microsoft.com/office/drawing/2014/main" id="{29A29367-9B17-4F60-8A39-D2DCC909345F}"/>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560" name="フローチャート: 判断 559">
          <a:extLst>
            <a:ext uri="{FF2B5EF4-FFF2-40B4-BE49-F238E27FC236}">
              <a16:creationId xmlns:a16="http://schemas.microsoft.com/office/drawing/2014/main" id="{54879C30-EE42-4845-A964-332DB93419FE}"/>
            </a:ext>
          </a:extLst>
        </xdr:cNvPr>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561" name="フローチャート: 判断 560">
          <a:extLst>
            <a:ext uri="{FF2B5EF4-FFF2-40B4-BE49-F238E27FC236}">
              <a16:creationId xmlns:a16="http://schemas.microsoft.com/office/drawing/2014/main" id="{9028523F-8C22-4C2D-95CC-BF7AA9991FD0}"/>
            </a:ext>
          </a:extLst>
        </xdr:cNvPr>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2326D878-F1D2-49C3-8201-3EAD0224F7D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3B0749C9-4E05-4ADF-B9AC-524A01BE94D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8863BD68-166B-4D84-A1D0-BF5747ACCC5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02DDC3A5-9A42-45CF-BEC7-421759A9F56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06A21431-5825-43C3-A4F0-5A4E804F4F9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567" name="楕円 566">
          <a:extLst>
            <a:ext uri="{FF2B5EF4-FFF2-40B4-BE49-F238E27FC236}">
              <a16:creationId xmlns:a16="http://schemas.microsoft.com/office/drawing/2014/main" id="{AE1F5B19-8D27-4611-9031-F553E1A90224}"/>
            </a:ext>
          </a:extLst>
        </xdr:cNvPr>
        <xdr:cNvSpPr/>
      </xdr:nvSpPr>
      <xdr:spPr>
        <a:xfrm>
          <a:off x="14325600" y="173641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120122</xdr:rowOff>
    </xdr:from>
    <xdr:ext cx="405111" cy="259045"/>
    <xdr:sp macro="" textlink="">
      <xdr:nvSpPr>
        <xdr:cNvPr id="568" name="【庁舎】&#10;有形固定資産減価償却率該当値テキスト">
          <a:extLst>
            <a:ext uri="{FF2B5EF4-FFF2-40B4-BE49-F238E27FC236}">
              <a16:creationId xmlns:a16="http://schemas.microsoft.com/office/drawing/2014/main" id="{16237999-7E7B-4C0C-A935-832D62A289F4}"/>
            </a:ext>
          </a:extLst>
        </xdr:cNvPr>
        <xdr:cNvSpPr txBox="1"/>
      </xdr:nvSpPr>
      <xdr:spPr>
        <a:xfrm>
          <a:off x="14414500" y="172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62956</xdr:rowOff>
    </xdr:from>
    <xdr:to>
      <xdr:col>81</xdr:col>
      <xdr:colOff>101600</xdr:colOff>
      <xdr:row>103</xdr:row>
      <xdr:rowOff>164556</xdr:rowOff>
    </xdr:to>
    <xdr:sp macro="" textlink="">
      <xdr:nvSpPr>
        <xdr:cNvPr id="569" name="楕円 568">
          <a:extLst>
            <a:ext uri="{FF2B5EF4-FFF2-40B4-BE49-F238E27FC236}">
              <a16:creationId xmlns:a16="http://schemas.microsoft.com/office/drawing/2014/main" id="{7BB01779-4660-472B-B72F-83C84E0F6606}"/>
            </a:ext>
          </a:extLst>
        </xdr:cNvPr>
        <xdr:cNvSpPr/>
      </xdr:nvSpPr>
      <xdr:spPr>
        <a:xfrm>
          <a:off x="13578840" y="173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113756</xdr:rowOff>
    </xdr:from>
    <xdr:to>
      <xdr:col>85</xdr:col>
      <xdr:colOff>127000</xdr:colOff>
      <xdr:row>103</xdr:row>
      <xdr:rowOff>148045</xdr:rowOff>
    </xdr:to>
    <xdr:cxnSp macro="">
      <xdr:nvCxnSpPr>
        <xdr:cNvPr id="570" name="直線コネクタ 569">
          <a:extLst>
            <a:ext uri="{FF2B5EF4-FFF2-40B4-BE49-F238E27FC236}">
              <a16:creationId xmlns:a16="http://schemas.microsoft.com/office/drawing/2014/main" id="{0E27151B-2C2E-4238-AC0A-177FD5A11AE9}"/>
            </a:ext>
          </a:extLst>
        </xdr:cNvPr>
        <xdr:cNvCxnSpPr/>
      </xdr:nvCxnSpPr>
      <xdr:spPr>
        <a:xfrm>
          <a:off x="13629640" y="17380676"/>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40095</xdr:rowOff>
    </xdr:from>
    <xdr:to>
      <xdr:col>76</xdr:col>
      <xdr:colOff>165100</xdr:colOff>
      <xdr:row>103</xdr:row>
      <xdr:rowOff>141695</xdr:rowOff>
    </xdr:to>
    <xdr:sp macro="" textlink="">
      <xdr:nvSpPr>
        <xdr:cNvPr id="571" name="楕円 570">
          <a:extLst>
            <a:ext uri="{FF2B5EF4-FFF2-40B4-BE49-F238E27FC236}">
              <a16:creationId xmlns:a16="http://schemas.microsoft.com/office/drawing/2014/main" id="{BADCDBDD-4442-4923-8FC1-F031E048832E}"/>
            </a:ext>
          </a:extLst>
        </xdr:cNvPr>
        <xdr:cNvSpPr/>
      </xdr:nvSpPr>
      <xdr:spPr>
        <a:xfrm>
          <a:off x="12804140" y="1730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90895</xdr:rowOff>
    </xdr:from>
    <xdr:to>
      <xdr:col>81</xdr:col>
      <xdr:colOff>50800</xdr:colOff>
      <xdr:row>103</xdr:row>
      <xdr:rowOff>113756</xdr:rowOff>
    </xdr:to>
    <xdr:cxnSp macro="">
      <xdr:nvCxnSpPr>
        <xdr:cNvPr id="572" name="直線コネクタ 571">
          <a:extLst>
            <a:ext uri="{FF2B5EF4-FFF2-40B4-BE49-F238E27FC236}">
              <a16:creationId xmlns:a16="http://schemas.microsoft.com/office/drawing/2014/main" id="{BF908B55-2537-43B9-9A6B-85EB7381FA63}"/>
            </a:ext>
          </a:extLst>
        </xdr:cNvPr>
        <xdr:cNvCxnSpPr/>
      </xdr:nvCxnSpPr>
      <xdr:spPr>
        <a:xfrm>
          <a:off x="12854940" y="17357815"/>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10705</xdr:rowOff>
    </xdr:from>
    <xdr:to>
      <xdr:col>72</xdr:col>
      <xdr:colOff>38100</xdr:colOff>
      <xdr:row>103</xdr:row>
      <xdr:rowOff>112305</xdr:rowOff>
    </xdr:to>
    <xdr:sp macro="" textlink="">
      <xdr:nvSpPr>
        <xdr:cNvPr id="573" name="楕円 572">
          <a:extLst>
            <a:ext uri="{FF2B5EF4-FFF2-40B4-BE49-F238E27FC236}">
              <a16:creationId xmlns:a16="http://schemas.microsoft.com/office/drawing/2014/main" id="{E7F520F5-B6E3-4075-962A-5D4A6A700D25}"/>
            </a:ext>
          </a:extLst>
        </xdr:cNvPr>
        <xdr:cNvSpPr/>
      </xdr:nvSpPr>
      <xdr:spPr>
        <a:xfrm>
          <a:off x="12029440" y="172776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61505</xdr:rowOff>
    </xdr:from>
    <xdr:to>
      <xdr:col>76</xdr:col>
      <xdr:colOff>114300</xdr:colOff>
      <xdr:row>103</xdr:row>
      <xdr:rowOff>90895</xdr:rowOff>
    </xdr:to>
    <xdr:cxnSp macro="">
      <xdr:nvCxnSpPr>
        <xdr:cNvPr id="574" name="直線コネクタ 573">
          <a:extLst>
            <a:ext uri="{FF2B5EF4-FFF2-40B4-BE49-F238E27FC236}">
              <a16:creationId xmlns:a16="http://schemas.microsoft.com/office/drawing/2014/main" id="{E9180F91-3B50-42FC-94DE-ECA306BEA5C5}"/>
            </a:ext>
          </a:extLst>
        </xdr:cNvPr>
        <xdr:cNvCxnSpPr/>
      </xdr:nvCxnSpPr>
      <xdr:spPr>
        <a:xfrm>
          <a:off x="12072620" y="17328425"/>
          <a:ext cx="78232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149498</xdr:rowOff>
    </xdr:from>
    <xdr:to>
      <xdr:col>67</xdr:col>
      <xdr:colOff>101600</xdr:colOff>
      <xdr:row>103</xdr:row>
      <xdr:rowOff>79648</xdr:rowOff>
    </xdr:to>
    <xdr:sp macro="" textlink="">
      <xdr:nvSpPr>
        <xdr:cNvPr id="575" name="楕円 574">
          <a:extLst>
            <a:ext uri="{FF2B5EF4-FFF2-40B4-BE49-F238E27FC236}">
              <a16:creationId xmlns:a16="http://schemas.microsoft.com/office/drawing/2014/main" id="{F263F3A4-7A8F-45EC-9280-5CFCEA28D1C3}"/>
            </a:ext>
          </a:extLst>
        </xdr:cNvPr>
        <xdr:cNvSpPr/>
      </xdr:nvSpPr>
      <xdr:spPr>
        <a:xfrm>
          <a:off x="11231880" y="172487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28848</xdr:rowOff>
    </xdr:from>
    <xdr:to>
      <xdr:col>71</xdr:col>
      <xdr:colOff>177800</xdr:colOff>
      <xdr:row>103</xdr:row>
      <xdr:rowOff>61505</xdr:rowOff>
    </xdr:to>
    <xdr:cxnSp macro="">
      <xdr:nvCxnSpPr>
        <xdr:cNvPr id="576" name="直線コネクタ 575">
          <a:extLst>
            <a:ext uri="{FF2B5EF4-FFF2-40B4-BE49-F238E27FC236}">
              <a16:creationId xmlns:a16="http://schemas.microsoft.com/office/drawing/2014/main" id="{980AE18D-60B9-4430-A162-0F6665345524}"/>
            </a:ext>
          </a:extLst>
        </xdr:cNvPr>
        <xdr:cNvCxnSpPr/>
      </xdr:nvCxnSpPr>
      <xdr:spPr>
        <a:xfrm>
          <a:off x="11282680" y="1729576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577" name="n_1aveValue【庁舎】&#10;有形固定資産減価償却率">
          <a:extLst>
            <a:ext uri="{FF2B5EF4-FFF2-40B4-BE49-F238E27FC236}">
              <a16:creationId xmlns:a16="http://schemas.microsoft.com/office/drawing/2014/main" id="{5337D87B-59AD-43EA-BFAF-465C47C6F4BB}"/>
            </a:ext>
          </a:extLst>
        </xdr:cNvPr>
        <xdr:cNvSpPr txBox="1"/>
      </xdr:nvSpPr>
      <xdr:spPr>
        <a:xfrm>
          <a:off x="13437244" y="1757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578" name="n_2aveValue【庁舎】&#10;有形固定資産減価償却率">
          <a:extLst>
            <a:ext uri="{FF2B5EF4-FFF2-40B4-BE49-F238E27FC236}">
              <a16:creationId xmlns:a16="http://schemas.microsoft.com/office/drawing/2014/main" id="{5FAB5BD6-25E8-47DD-90D6-A2AEE9C9D7FE}"/>
            </a:ext>
          </a:extLst>
        </xdr:cNvPr>
        <xdr:cNvSpPr txBox="1"/>
      </xdr:nvSpPr>
      <xdr:spPr>
        <a:xfrm>
          <a:off x="12675244" y="1757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579" name="n_3aveValue【庁舎】&#10;有形固定資産減価償却率">
          <a:extLst>
            <a:ext uri="{FF2B5EF4-FFF2-40B4-BE49-F238E27FC236}">
              <a16:creationId xmlns:a16="http://schemas.microsoft.com/office/drawing/2014/main" id="{9CC3C963-7F15-4D20-B737-73DB21848877}"/>
            </a:ext>
          </a:extLst>
        </xdr:cNvPr>
        <xdr:cNvSpPr txBox="1"/>
      </xdr:nvSpPr>
      <xdr:spPr>
        <a:xfrm>
          <a:off x="1190054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580" name="n_4aveValue【庁舎】&#10;有形固定資産減価償却率">
          <a:extLst>
            <a:ext uri="{FF2B5EF4-FFF2-40B4-BE49-F238E27FC236}">
              <a16:creationId xmlns:a16="http://schemas.microsoft.com/office/drawing/2014/main" id="{6E15BF17-5745-4DD4-B79F-DB083112BC4C}"/>
            </a:ext>
          </a:extLst>
        </xdr:cNvPr>
        <xdr:cNvSpPr txBox="1"/>
      </xdr:nvSpPr>
      <xdr:spPr>
        <a:xfrm>
          <a:off x="11102984" y="1764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9633</xdr:rowOff>
    </xdr:from>
    <xdr:ext cx="405111" cy="259045"/>
    <xdr:sp macro="" textlink="">
      <xdr:nvSpPr>
        <xdr:cNvPr id="581" name="n_1mainValue【庁舎】&#10;有形固定資産減価償却率">
          <a:extLst>
            <a:ext uri="{FF2B5EF4-FFF2-40B4-BE49-F238E27FC236}">
              <a16:creationId xmlns:a16="http://schemas.microsoft.com/office/drawing/2014/main" id="{DF36B540-2583-4821-82C4-6401D237D843}"/>
            </a:ext>
          </a:extLst>
        </xdr:cNvPr>
        <xdr:cNvSpPr txBox="1"/>
      </xdr:nvSpPr>
      <xdr:spPr>
        <a:xfrm>
          <a:off x="134372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158222</xdr:rowOff>
    </xdr:from>
    <xdr:ext cx="405111" cy="259045"/>
    <xdr:sp macro="" textlink="">
      <xdr:nvSpPr>
        <xdr:cNvPr id="582" name="n_2mainValue【庁舎】&#10;有形固定資産減価償却率">
          <a:extLst>
            <a:ext uri="{FF2B5EF4-FFF2-40B4-BE49-F238E27FC236}">
              <a16:creationId xmlns:a16="http://schemas.microsoft.com/office/drawing/2014/main" id="{E3BA96A6-9A38-4A10-B979-200D69E83114}"/>
            </a:ext>
          </a:extLst>
        </xdr:cNvPr>
        <xdr:cNvSpPr txBox="1"/>
      </xdr:nvSpPr>
      <xdr:spPr>
        <a:xfrm>
          <a:off x="12675244" y="170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128832</xdr:rowOff>
    </xdr:from>
    <xdr:ext cx="405111" cy="259045"/>
    <xdr:sp macro="" textlink="">
      <xdr:nvSpPr>
        <xdr:cNvPr id="583" name="n_3mainValue【庁舎】&#10;有形固定資産減価償却率">
          <a:extLst>
            <a:ext uri="{FF2B5EF4-FFF2-40B4-BE49-F238E27FC236}">
              <a16:creationId xmlns:a16="http://schemas.microsoft.com/office/drawing/2014/main" id="{8764E251-0694-42E0-BF68-AC6AD1DCA8D3}"/>
            </a:ext>
          </a:extLst>
        </xdr:cNvPr>
        <xdr:cNvSpPr txBox="1"/>
      </xdr:nvSpPr>
      <xdr:spPr>
        <a:xfrm>
          <a:off x="11900544" y="1706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96175</xdr:rowOff>
    </xdr:from>
    <xdr:ext cx="405111" cy="259045"/>
    <xdr:sp macro="" textlink="">
      <xdr:nvSpPr>
        <xdr:cNvPr id="584" name="n_4mainValue【庁舎】&#10;有形固定資産減価償却率">
          <a:extLst>
            <a:ext uri="{FF2B5EF4-FFF2-40B4-BE49-F238E27FC236}">
              <a16:creationId xmlns:a16="http://schemas.microsoft.com/office/drawing/2014/main" id="{41CDED98-1AEF-4926-8B52-F7B398784389}"/>
            </a:ext>
          </a:extLst>
        </xdr:cNvPr>
        <xdr:cNvSpPr txBox="1"/>
      </xdr:nvSpPr>
      <xdr:spPr>
        <a:xfrm>
          <a:off x="11102984" y="17027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5" name="正方形/長方形 584">
          <a:extLst>
            <a:ext uri="{FF2B5EF4-FFF2-40B4-BE49-F238E27FC236}">
              <a16:creationId xmlns:a16="http://schemas.microsoft.com/office/drawing/2014/main" id="{43C8B951-4DB8-4844-9A1B-956EE3FAE96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6" name="正方形/長方形 585">
          <a:extLst>
            <a:ext uri="{FF2B5EF4-FFF2-40B4-BE49-F238E27FC236}">
              <a16:creationId xmlns:a16="http://schemas.microsoft.com/office/drawing/2014/main" id="{00C40BA0-67FF-4965-9D70-CE0F2384044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7" name="正方形/長方形 586">
          <a:extLst>
            <a:ext uri="{FF2B5EF4-FFF2-40B4-BE49-F238E27FC236}">
              <a16:creationId xmlns:a16="http://schemas.microsoft.com/office/drawing/2014/main" id="{BE23104A-7295-43EF-AD50-35685AFCBBE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8" name="正方形/長方形 587">
          <a:extLst>
            <a:ext uri="{FF2B5EF4-FFF2-40B4-BE49-F238E27FC236}">
              <a16:creationId xmlns:a16="http://schemas.microsoft.com/office/drawing/2014/main" id="{6F4106D5-6C07-4454-9DDD-7166585CF65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9" name="正方形/長方形 588">
          <a:extLst>
            <a:ext uri="{FF2B5EF4-FFF2-40B4-BE49-F238E27FC236}">
              <a16:creationId xmlns:a16="http://schemas.microsoft.com/office/drawing/2014/main" id="{9FD24F89-A4ED-4D01-AEAA-49CCA776FA5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0" name="正方形/長方形 589">
          <a:extLst>
            <a:ext uri="{FF2B5EF4-FFF2-40B4-BE49-F238E27FC236}">
              <a16:creationId xmlns:a16="http://schemas.microsoft.com/office/drawing/2014/main" id="{62C713EB-DFAD-421A-83F9-938BC17C83C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1" name="正方形/長方形 590">
          <a:extLst>
            <a:ext uri="{FF2B5EF4-FFF2-40B4-BE49-F238E27FC236}">
              <a16:creationId xmlns:a16="http://schemas.microsoft.com/office/drawing/2014/main" id="{F335B0BA-C79E-4FB7-B012-DEA4FC4AD2B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2" name="正方形/長方形 591">
          <a:extLst>
            <a:ext uri="{FF2B5EF4-FFF2-40B4-BE49-F238E27FC236}">
              <a16:creationId xmlns:a16="http://schemas.microsoft.com/office/drawing/2014/main" id="{E4ED08F2-F7F6-4D0C-AD46-A05CF249361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3" name="テキスト ボックス 592">
          <a:extLst>
            <a:ext uri="{FF2B5EF4-FFF2-40B4-BE49-F238E27FC236}">
              <a16:creationId xmlns:a16="http://schemas.microsoft.com/office/drawing/2014/main" id="{92EB1EFA-B95E-48D2-81B2-468A124363E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4" name="直線コネクタ 593">
          <a:extLst>
            <a:ext uri="{FF2B5EF4-FFF2-40B4-BE49-F238E27FC236}">
              <a16:creationId xmlns:a16="http://schemas.microsoft.com/office/drawing/2014/main" id="{573D40B7-9F18-4487-8222-919999F920C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95" name="テキスト ボックス 594">
          <a:extLst>
            <a:ext uri="{FF2B5EF4-FFF2-40B4-BE49-F238E27FC236}">
              <a16:creationId xmlns:a16="http://schemas.microsoft.com/office/drawing/2014/main" id="{D9AF6FA4-960C-4182-836C-46FBA49C432F}"/>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96" name="直線コネクタ 595">
          <a:extLst>
            <a:ext uri="{FF2B5EF4-FFF2-40B4-BE49-F238E27FC236}">
              <a16:creationId xmlns:a16="http://schemas.microsoft.com/office/drawing/2014/main" id="{E039D8F1-85F6-4426-A2C2-C310F0CB14D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7" name="テキスト ボックス 596">
          <a:extLst>
            <a:ext uri="{FF2B5EF4-FFF2-40B4-BE49-F238E27FC236}">
              <a16:creationId xmlns:a16="http://schemas.microsoft.com/office/drawing/2014/main" id="{E8BA3033-D00E-4E4E-94BB-57E058A38422}"/>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8" name="直線コネクタ 597">
          <a:extLst>
            <a:ext uri="{FF2B5EF4-FFF2-40B4-BE49-F238E27FC236}">
              <a16:creationId xmlns:a16="http://schemas.microsoft.com/office/drawing/2014/main" id="{F4EB620A-F72D-4D37-80AE-7DD641F5133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9" name="テキスト ボックス 598">
          <a:extLst>
            <a:ext uri="{FF2B5EF4-FFF2-40B4-BE49-F238E27FC236}">
              <a16:creationId xmlns:a16="http://schemas.microsoft.com/office/drawing/2014/main" id="{797A7017-0129-462A-9BC9-803E46C16D4F}"/>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0" name="直線コネクタ 599">
          <a:extLst>
            <a:ext uri="{FF2B5EF4-FFF2-40B4-BE49-F238E27FC236}">
              <a16:creationId xmlns:a16="http://schemas.microsoft.com/office/drawing/2014/main" id="{D973C118-A536-4CBF-884F-B83BB0A5BC8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1" name="テキスト ボックス 600">
          <a:extLst>
            <a:ext uri="{FF2B5EF4-FFF2-40B4-BE49-F238E27FC236}">
              <a16:creationId xmlns:a16="http://schemas.microsoft.com/office/drawing/2014/main" id="{8E5A7F17-9046-46F7-AB08-C0E655EBB1BE}"/>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2" name="直線コネクタ 601">
          <a:extLst>
            <a:ext uri="{FF2B5EF4-FFF2-40B4-BE49-F238E27FC236}">
              <a16:creationId xmlns:a16="http://schemas.microsoft.com/office/drawing/2014/main" id="{0FA4CCEE-A186-4205-B3D3-10B04D2CC1D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3" name="テキスト ボックス 602">
          <a:extLst>
            <a:ext uri="{FF2B5EF4-FFF2-40B4-BE49-F238E27FC236}">
              <a16:creationId xmlns:a16="http://schemas.microsoft.com/office/drawing/2014/main" id="{A7F07919-2DDB-4436-BC33-FA06488A9D8C}"/>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4" name="直線コネクタ 603">
          <a:extLst>
            <a:ext uri="{FF2B5EF4-FFF2-40B4-BE49-F238E27FC236}">
              <a16:creationId xmlns:a16="http://schemas.microsoft.com/office/drawing/2014/main" id="{9B6A34B7-94E7-49FB-8FA0-80EA22F9D08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5" name="テキスト ボックス 604">
          <a:extLst>
            <a:ext uri="{FF2B5EF4-FFF2-40B4-BE49-F238E27FC236}">
              <a16:creationId xmlns:a16="http://schemas.microsoft.com/office/drawing/2014/main" id="{483B7631-69DC-4415-ADDA-D7D7E5B009FB}"/>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6" name="直線コネクタ 605">
          <a:extLst>
            <a:ext uri="{FF2B5EF4-FFF2-40B4-BE49-F238E27FC236}">
              <a16:creationId xmlns:a16="http://schemas.microsoft.com/office/drawing/2014/main" id="{7F502610-830C-4EC5-ABFD-F9289F20D7A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7" name="テキスト ボックス 606">
          <a:extLst>
            <a:ext uri="{FF2B5EF4-FFF2-40B4-BE49-F238E27FC236}">
              <a16:creationId xmlns:a16="http://schemas.microsoft.com/office/drawing/2014/main" id="{3BEBD312-C06F-4CAF-8BBC-8DA144BA1C7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a:extLst>
            <a:ext uri="{FF2B5EF4-FFF2-40B4-BE49-F238E27FC236}">
              <a16:creationId xmlns:a16="http://schemas.microsoft.com/office/drawing/2014/main" id="{6896A316-285F-4F63-871C-F68D85EA2DB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a:extLst>
            <a:ext uri="{FF2B5EF4-FFF2-40B4-BE49-F238E27FC236}">
              <a16:creationId xmlns:a16="http://schemas.microsoft.com/office/drawing/2014/main" id="{77D90222-D937-47BB-8388-15DDB9F73D9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庁舎】&#10;一人当たり面積グラフ枠">
          <a:extLst>
            <a:ext uri="{FF2B5EF4-FFF2-40B4-BE49-F238E27FC236}">
              <a16:creationId xmlns:a16="http://schemas.microsoft.com/office/drawing/2014/main" id="{93C77722-E4F4-451E-9084-61EDD8B6020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611" name="直線コネクタ 610">
          <a:extLst>
            <a:ext uri="{FF2B5EF4-FFF2-40B4-BE49-F238E27FC236}">
              <a16:creationId xmlns:a16="http://schemas.microsoft.com/office/drawing/2014/main" id="{8DCC1776-E2CD-422B-B64A-126D05247EEF}"/>
            </a:ext>
          </a:extLst>
        </xdr:cNvPr>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12" name="【庁舎】&#10;一人当たり面積最小値テキスト">
          <a:extLst>
            <a:ext uri="{FF2B5EF4-FFF2-40B4-BE49-F238E27FC236}">
              <a16:creationId xmlns:a16="http://schemas.microsoft.com/office/drawing/2014/main" id="{AC970AEF-1A96-46AC-8594-0559CF2CC13B}"/>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13" name="直線コネクタ 612">
          <a:extLst>
            <a:ext uri="{FF2B5EF4-FFF2-40B4-BE49-F238E27FC236}">
              <a16:creationId xmlns:a16="http://schemas.microsoft.com/office/drawing/2014/main" id="{9F76C00A-F56F-447D-958E-487E5FF30A91}"/>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614" name="【庁舎】&#10;一人当たり面積最大値テキスト">
          <a:extLst>
            <a:ext uri="{FF2B5EF4-FFF2-40B4-BE49-F238E27FC236}">
              <a16:creationId xmlns:a16="http://schemas.microsoft.com/office/drawing/2014/main" id="{5D9816D5-8504-4D06-93F1-B5C3D37B80EE}"/>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615" name="直線コネクタ 614">
          <a:extLst>
            <a:ext uri="{FF2B5EF4-FFF2-40B4-BE49-F238E27FC236}">
              <a16:creationId xmlns:a16="http://schemas.microsoft.com/office/drawing/2014/main" id="{37334244-6D5F-4791-8652-549248F87E81}"/>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616" name="【庁舎】&#10;一人当たり面積平均値テキスト">
          <a:extLst>
            <a:ext uri="{FF2B5EF4-FFF2-40B4-BE49-F238E27FC236}">
              <a16:creationId xmlns:a16="http://schemas.microsoft.com/office/drawing/2014/main" id="{EA645DCE-D8BD-4F09-8A04-81CBFB0698E5}"/>
            </a:ext>
          </a:extLst>
        </xdr:cNvPr>
        <xdr:cNvSpPr txBox="1"/>
      </xdr:nvSpPr>
      <xdr:spPr>
        <a:xfrm>
          <a:off x="19547840" y="17861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617" name="フローチャート: 判断 616">
          <a:extLst>
            <a:ext uri="{FF2B5EF4-FFF2-40B4-BE49-F238E27FC236}">
              <a16:creationId xmlns:a16="http://schemas.microsoft.com/office/drawing/2014/main" id="{E094A952-D7F9-4617-BFAE-16881763B02C}"/>
            </a:ext>
          </a:extLst>
        </xdr:cNvPr>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618" name="フローチャート: 判断 617">
          <a:extLst>
            <a:ext uri="{FF2B5EF4-FFF2-40B4-BE49-F238E27FC236}">
              <a16:creationId xmlns:a16="http://schemas.microsoft.com/office/drawing/2014/main" id="{925CB9E5-23D5-41D3-A9B2-5051C27BB584}"/>
            </a:ext>
          </a:extLst>
        </xdr:cNvPr>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619" name="フローチャート: 判断 618">
          <a:extLst>
            <a:ext uri="{FF2B5EF4-FFF2-40B4-BE49-F238E27FC236}">
              <a16:creationId xmlns:a16="http://schemas.microsoft.com/office/drawing/2014/main" id="{61CBD8C8-F26D-40CF-BDDA-5F5D6089353F}"/>
            </a:ext>
          </a:extLst>
        </xdr:cNvPr>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620" name="フローチャート: 判断 619">
          <a:extLst>
            <a:ext uri="{FF2B5EF4-FFF2-40B4-BE49-F238E27FC236}">
              <a16:creationId xmlns:a16="http://schemas.microsoft.com/office/drawing/2014/main" id="{B9FDDD03-4B18-49C5-90B9-3D03DE0A86EB}"/>
            </a:ext>
          </a:extLst>
        </xdr:cNvPr>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621" name="フローチャート: 判断 620">
          <a:extLst>
            <a:ext uri="{FF2B5EF4-FFF2-40B4-BE49-F238E27FC236}">
              <a16:creationId xmlns:a16="http://schemas.microsoft.com/office/drawing/2014/main" id="{61D75C73-719F-4E2B-930E-D1BFCC9BD74A}"/>
            </a:ext>
          </a:extLst>
        </xdr:cNvPr>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43C9F006-4C3F-4F30-9E50-401B901F7ED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A2860441-8940-43A3-B362-2D22A2285E3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60A07CD3-6236-43B7-84EF-776677DB279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709DEC73-5EDA-4A6C-A30A-598B11548DF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D4312B28-3A99-4305-A63F-39320B3B4BE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27" name="楕円 626">
          <a:extLst>
            <a:ext uri="{FF2B5EF4-FFF2-40B4-BE49-F238E27FC236}">
              <a16:creationId xmlns:a16="http://schemas.microsoft.com/office/drawing/2014/main" id="{9EF0D712-7A75-4C18-85D9-4683C85B2366}"/>
            </a:ext>
          </a:extLst>
        </xdr:cNvPr>
        <xdr:cNvSpPr/>
      </xdr:nvSpPr>
      <xdr:spPr>
        <a:xfrm>
          <a:off x="1945894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56441</xdr:rowOff>
    </xdr:from>
    <xdr:ext cx="469744" cy="259045"/>
    <xdr:sp macro="" textlink="">
      <xdr:nvSpPr>
        <xdr:cNvPr id="628" name="【庁舎】&#10;一人当たり面積該当値テキスト">
          <a:extLst>
            <a:ext uri="{FF2B5EF4-FFF2-40B4-BE49-F238E27FC236}">
              <a16:creationId xmlns:a16="http://schemas.microsoft.com/office/drawing/2014/main" id="{226448D6-3EEC-4038-8CE8-1EBF52E0A105}"/>
            </a:ext>
          </a:extLst>
        </xdr:cNvPr>
        <xdr:cNvSpPr txBox="1"/>
      </xdr:nvSpPr>
      <xdr:spPr>
        <a:xfrm>
          <a:off x="19547840" y="1749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30299</xdr:rowOff>
    </xdr:from>
    <xdr:to>
      <xdr:col>112</xdr:col>
      <xdr:colOff>38100</xdr:colOff>
      <xdr:row>105</xdr:row>
      <xdr:rowOff>131899</xdr:rowOff>
    </xdr:to>
    <xdr:sp macro="" textlink="">
      <xdr:nvSpPr>
        <xdr:cNvPr id="629" name="楕円 628">
          <a:extLst>
            <a:ext uri="{FF2B5EF4-FFF2-40B4-BE49-F238E27FC236}">
              <a16:creationId xmlns:a16="http://schemas.microsoft.com/office/drawing/2014/main" id="{314202A6-BA36-4E17-886A-7B96E756CEC0}"/>
            </a:ext>
          </a:extLst>
        </xdr:cNvPr>
        <xdr:cNvSpPr/>
      </xdr:nvSpPr>
      <xdr:spPr>
        <a:xfrm>
          <a:off x="18735040" y="176324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81099</xdr:rowOff>
    </xdr:from>
    <xdr:to>
      <xdr:col>116</xdr:col>
      <xdr:colOff>63500</xdr:colOff>
      <xdr:row>105</xdr:row>
      <xdr:rowOff>84364</xdr:rowOff>
    </xdr:to>
    <xdr:cxnSp macro="">
      <xdr:nvCxnSpPr>
        <xdr:cNvPr id="630" name="直線コネクタ 629">
          <a:extLst>
            <a:ext uri="{FF2B5EF4-FFF2-40B4-BE49-F238E27FC236}">
              <a16:creationId xmlns:a16="http://schemas.microsoft.com/office/drawing/2014/main" id="{F236F3E6-7764-4E49-90B0-F9A283356055}"/>
            </a:ext>
          </a:extLst>
        </xdr:cNvPr>
        <xdr:cNvCxnSpPr/>
      </xdr:nvCxnSpPr>
      <xdr:spPr>
        <a:xfrm>
          <a:off x="18778220" y="17683299"/>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33564</xdr:rowOff>
    </xdr:from>
    <xdr:to>
      <xdr:col>107</xdr:col>
      <xdr:colOff>101600</xdr:colOff>
      <xdr:row>105</xdr:row>
      <xdr:rowOff>135164</xdr:rowOff>
    </xdr:to>
    <xdr:sp macro="" textlink="">
      <xdr:nvSpPr>
        <xdr:cNvPr id="631" name="楕円 630">
          <a:extLst>
            <a:ext uri="{FF2B5EF4-FFF2-40B4-BE49-F238E27FC236}">
              <a16:creationId xmlns:a16="http://schemas.microsoft.com/office/drawing/2014/main" id="{A3B93CD7-6DCE-4B1C-8B0A-F21F20607016}"/>
            </a:ext>
          </a:extLst>
        </xdr:cNvPr>
        <xdr:cNvSpPr/>
      </xdr:nvSpPr>
      <xdr:spPr>
        <a:xfrm>
          <a:off x="1793748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81099</xdr:rowOff>
    </xdr:from>
    <xdr:to>
      <xdr:col>111</xdr:col>
      <xdr:colOff>177800</xdr:colOff>
      <xdr:row>105</xdr:row>
      <xdr:rowOff>84364</xdr:rowOff>
    </xdr:to>
    <xdr:cxnSp macro="">
      <xdr:nvCxnSpPr>
        <xdr:cNvPr id="632" name="直線コネクタ 631">
          <a:extLst>
            <a:ext uri="{FF2B5EF4-FFF2-40B4-BE49-F238E27FC236}">
              <a16:creationId xmlns:a16="http://schemas.microsoft.com/office/drawing/2014/main" id="{8D611D9F-8E1E-4E47-A3E5-FA4653581EB3}"/>
            </a:ext>
          </a:extLst>
        </xdr:cNvPr>
        <xdr:cNvCxnSpPr/>
      </xdr:nvCxnSpPr>
      <xdr:spPr>
        <a:xfrm flipV="1">
          <a:off x="17988280" y="17683299"/>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40095</xdr:rowOff>
    </xdr:from>
    <xdr:to>
      <xdr:col>102</xdr:col>
      <xdr:colOff>165100</xdr:colOff>
      <xdr:row>105</xdr:row>
      <xdr:rowOff>141695</xdr:rowOff>
    </xdr:to>
    <xdr:sp macro="" textlink="">
      <xdr:nvSpPr>
        <xdr:cNvPr id="633" name="楕円 632">
          <a:extLst>
            <a:ext uri="{FF2B5EF4-FFF2-40B4-BE49-F238E27FC236}">
              <a16:creationId xmlns:a16="http://schemas.microsoft.com/office/drawing/2014/main" id="{2C3AD7F5-CBD9-4855-9AFE-FAD3D3AB1E15}"/>
            </a:ext>
          </a:extLst>
        </xdr:cNvPr>
        <xdr:cNvSpPr/>
      </xdr:nvSpPr>
      <xdr:spPr>
        <a:xfrm>
          <a:off x="1716278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84364</xdr:rowOff>
    </xdr:from>
    <xdr:to>
      <xdr:col>107</xdr:col>
      <xdr:colOff>50800</xdr:colOff>
      <xdr:row>105</xdr:row>
      <xdr:rowOff>90895</xdr:rowOff>
    </xdr:to>
    <xdr:cxnSp macro="">
      <xdr:nvCxnSpPr>
        <xdr:cNvPr id="634" name="直線コネクタ 633">
          <a:extLst>
            <a:ext uri="{FF2B5EF4-FFF2-40B4-BE49-F238E27FC236}">
              <a16:creationId xmlns:a16="http://schemas.microsoft.com/office/drawing/2014/main" id="{64DE9C2C-75CC-4BFA-ADF8-C03EF66142AF}"/>
            </a:ext>
          </a:extLst>
        </xdr:cNvPr>
        <xdr:cNvCxnSpPr/>
      </xdr:nvCxnSpPr>
      <xdr:spPr>
        <a:xfrm flipV="1">
          <a:off x="17213580" y="17686564"/>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46627</xdr:rowOff>
    </xdr:from>
    <xdr:to>
      <xdr:col>98</xdr:col>
      <xdr:colOff>38100</xdr:colOff>
      <xdr:row>105</xdr:row>
      <xdr:rowOff>148227</xdr:rowOff>
    </xdr:to>
    <xdr:sp macro="" textlink="">
      <xdr:nvSpPr>
        <xdr:cNvPr id="635" name="楕円 634">
          <a:extLst>
            <a:ext uri="{FF2B5EF4-FFF2-40B4-BE49-F238E27FC236}">
              <a16:creationId xmlns:a16="http://schemas.microsoft.com/office/drawing/2014/main" id="{7AF04BBE-8E65-404D-BDFE-6676EDBA1B99}"/>
            </a:ext>
          </a:extLst>
        </xdr:cNvPr>
        <xdr:cNvSpPr/>
      </xdr:nvSpPr>
      <xdr:spPr>
        <a:xfrm>
          <a:off x="16388080" y="17648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90895</xdr:rowOff>
    </xdr:from>
    <xdr:to>
      <xdr:col>102</xdr:col>
      <xdr:colOff>114300</xdr:colOff>
      <xdr:row>105</xdr:row>
      <xdr:rowOff>97427</xdr:rowOff>
    </xdr:to>
    <xdr:cxnSp macro="">
      <xdr:nvCxnSpPr>
        <xdr:cNvPr id="636" name="直線コネクタ 635">
          <a:extLst>
            <a:ext uri="{FF2B5EF4-FFF2-40B4-BE49-F238E27FC236}">
              <a16:creationId xmlns:a16="http://schemas.microsoft.com/office/drawing/2014/main" id="{D2597B6A-6A90-4436-86C6-9F7406D6C14D}"/>
            </a:ext>
          </a:extLst>
        </xdr:cNvPr>
        <xdr:cNvCxnSpPr/>
      </xdr:nvCxnSpPr>
      <xdr:spPr>
        <a:xfrm flipV="1">
          <a:off x="16431260" y="17693095"/>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637" name="n_1aveValue【庁舎】&#10;一人当たり面積">
          <a:extLst>
            <a:ext uri="{FF2B5EF4-FFF2-40B4-BE49-F238E27FC236}">
              <a16:creationId xmlns:a16="http://schemas.microsoft.com/office/drawing/2014/main" id="{11BA9E5E-E36F-48AE-8525-9BD18686B85F}"/>
            </a:ext>
          </a:extLst>
        </xdr:cNvPr>
        <xdr:cNvSpPr txBox="1"/>
      </xdr:nvSpPr>
      <xdr:spPr>
        <a:xfrm>
          <a:off x="18561127" y="1798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638" name="n_2aveValue【庁舎】&#10;一人当たり面積">
          <a:extLst>
            <a:ext uri="{FF2B5EF4-FFF2-40B4-BE49-F238E27FC236}">
              <a16:creationId xmlns:a16="http://schemas.microsoft.com/office/drawing/2014/main" id="{586C47BC-8A35-4E5A-ABF0-427E1B14FEC2}"/>
            </a:ext>
          </a:extLst>
        </xdr:cNvPr>
        <xdr:cNvSpPr txBox="1"/>
      </xdr:nvSpPr>
      <xdr:spPr>
        <a:xfrm>
          <a:off x="177762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639" name="n_3aveValue【庁舎】&#10;一人当たり面積">
          <a:extLst>
            <a:ext uri="{FF2B5EF4-FFF2-40B4-BE49-F238E27FC236}">
              <a16:creationId xmlns:a16="http://schemas.microsoft.com/office/drawing/2014/main" id="{ABFAA82A-BA4C-4304-AE0C-794D982B231A}"/>
            </a:ext>
          </a:extLst>
        </xdr:cNvPr>
        <xdr:cNvSpPr txBox="1"/>
      </xdr:nvSpPr>
      <xdr:spPr>
        <a:xfrm>
          <a:off x="170015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640" name="n_4aveValue【庁舎】&#10;一人当たり面積">
          <a:extLst>
            <a:ext uri="{FF2B5EF4-FFF2-40B4-BE49-F238E27FC236}">
              <a16:creationId xmlns:a16="http://schemas.microsoft.com/office/drawing/2014/main" id="{9FB2A58A-A994-4B09-99D4-77C20440D91C}"/>
            </a:ext>
          </a:extLst>
        </xdr:cNvPr>
        <xdr:cNvSpPr txBox="1"/>
      </xdr:nvSpPr>
      <xdr:spPr>
        <a:xfrm>
          <a:off x="162268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148426</xdr:rowOff>
    </xdr:from>
    <xdr:ext cx="469744" cy="259045"/>
    <xdr:sp macro="" textlink="">
      <xdr:nvSpPr>
        <xdr:cNvPr id="641" name="n_1mainValue【庁舎】&#10;一人当たり面積">
          <a:extLst>
            <a:ext uri="{FF2B5EF4-FFF2-40B4-BE49-F238E27FC236}">
              <a16:creationId xmlns:a16="http://schemas.microsoft.com/office/drawing/2014/main" id="{D51CAFD0-2AB8-4B73-9ECB-D284C35B1FBE}"/>
            </a:ext>
          </a:extLst>
        </xdr:cNvPr>
        <xdr:cNvSpPr txBox="1"/>
      </xdr:nvSpPr>
      <xdr:spPr>
        <a:xfrm>
          <a:off x="18561127" y="1741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151691</xdr:rowOff>
    </xdr:from>
    <xdr:ext cx="469744" cy="259045"/>
    <xdr:sp macro="" textlink="">
      <xdr:nvSpPr>
        <xdr:cNvPr id="642" name="n_2mainValue【庁舎】&#10;一人当たり面積">
          <a:extLst>
            <a:ext uri="{FF2B5EF4-FFF2-40B4-BE49-F238E27FC236}">
              <a16:creationId xmlns:a16="http://schemas.microsoft.com/office/drawing/2014/main" id="{E98E4290-A5BF-4320-8CDE-974B210FDFFF}"/>
            </a:ext>
          </a:extLst>
        </xdr:cNvPr>
        <xdr:cNvSpPr txBox="1"/>
      </xdr:nvSpPr>
      <xdr:spPr>
        <a:xfrm>
          <a:off x="17776267" y="1741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158222</xdr:rowOff>
    </xdr:from>
    <xdr:ext cx="469744" cy="259045"/>
    <xdr:sp macro="" textlink="">
      <xdr:nvSpPr>
        <xdr:cNvPr id="643" name="n_3mainValue【庁舎】&#10;一人当たり面積">
          <a:extLst>
            <a:ext uri="{FF2B5EF4-FFF2-40B4-BE49-F238E27FC236}">
              <a16:creationId xmlns:a16="http://schemas.microsoft.com/office/drawing/2014/main" id="{B01588B2-07DC-481A-B96C-746B4024E4BF}"/>
            </a:ext>
          </a:extLst>
        </xdr:cNvPr>
        <xdr:cNvSpPr txBox="1"/>
      </xdr:nvSpPr>
      <xdr:spPr>
        <a:xfrm>
          <a:off x="17001567" y="1742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164754</xdr:rowOff>
    </xdr:from>
    <xdr:ext cx="469744" cy="259045"/>
    <xdr:sp macro="" textlink="">
      <xdr:nvSpPr>
        <xdr:cNvPr id="644" name="n_4mainValue【庁舎】&#10;一人当たり面積">
          <a:extLst>
            <a:ext uri="{FF2B5EF4-FFF2-40B4-BE49-F238E27FC236}">
              <a16:creationId xmlns:a16="http://schemas.microsoft.com/office/drawing/2014/main" id="{271907E2-023F-44B8-9E18-162E8EDE00E9}"/>
            </a:ext>
          </a:extLst>
        </xdr:cNvPr>
        <xdr:cNvSpPr txBox="1"/>
      </xdr:nvSpPr>
      <xdr:spPr>
        <a:xfrm>
          <a:off x="16226867" y="1743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5" name="正方形/長方形 644">
          <a:extLst>
            <a:ext uri="{FF2B5EF4-FFF2-40B4-BE49-F238E27FC236}">
              <a16:creationId xmlns:a16="http://schemas.microsoft.com/office/drawing/2014/main" id="{699124B4-2489-469E-B5DA-E6016782BF7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6" name="正方形/長方形 645">
          <a:extLst>
            <a:ext uri="{FF2B5EF4-FFF2-40B4-BE49-F238E27FC236}">
              <a16:creationId xmlns:a16="http://schemas.microsoft.com/office/drawing/2014/main" id="{497418B8-417F-4F3B-9E8D-56C6DFB0C7F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7" name="テキスト ボックス 646">
          <a:extLst>
            <a:ext uri="{FF2B5EF4-FFF2-40B4-BE49-F238E27FC236}">
              <a16:creationId xmlns:a16="http://schemas.microsoft.com/office/drawing/2014/main" id="{B3535B4B-5727-415A-BD6D-5A28A6C0A93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類似団体と比較して特に有形固定資産減価償却率が高くなっている施設は、一般廃棄物処理施設である</a:t>
          </a:r>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今後の老朽化対策における費用が最小限となるよう、個別施設計画により適切な管理運営を行っていく必要がある。</a:t>
          </a:r>
          <a:endParaRPr lang="ja-JP" altLang="ja-JP" sz="1400">
            <a:effectLst/>
          </a:endParaRPr>
        </a:p>
        <a:p>
          <a:r>
            <a:rPr kumimoji="1" lang="ja-JP" altLang="ja-JP" sz="1100">
              <a:solidFill>
                <a:schemeClr val="dk1"/>
              </a:solidFill>
              <a:effectLst/>
              <a:latin typeface="+mn-lt"/>
              <a:ea typeface="+mn-ea"/>
              <a:cs typeface="+mn-cs"/>
            </a:rPr>
            <a:t>一人当たりの面積等については、体育館・プールで類似団体内平均値を少し下回っているが、その他は類似団体内平均値と同等又は上回っている。なお、市民会館については、くまの・みらい交流館を計上していたが、西防災交流センターと施設の目的を変更したため令和３年度より対象から外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23,542
23,278
33.76
10,364,706
10,186,218
173,921
5,886,203
7,722,022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全国平均を上回る高齢化率（</a:t>
          </a:r>
          <a:r>
            <a:rPr kumimoji="1" lang="en-US" altLang="ja-JP" sz="1100">
              <a:solidFill>
                <a:schemeClr val="dk1"/>
              </a:solidFill>
              <a:effectLst/>
              <a:latin typeface="+mn-lt"/>
              <a:ea typeface="+mn-ea"/>
              <a:cs typeface="+mn-cs"/>
            </a:rPr>
            <a:t>R6.1.1</a:t>
          </a:r>
          <a:r>
            <a:rPr kumimoji="1" lang="ja-JP" altLang="ja-JP" sz="1100">
              <a:solidFill>
                <a:schemeClr val="dk1"/>
              </a:solidFill>
              <a:effectLst/>
              <a:latin typeface="+mn-lt"/>
              <a:ea typeface="+mn-ea"/>
              <a:cs typeface="+mn-cs"/>
            </a:rPr>
            <a:t>現在：</a:t>
          </a:r>
          <a:r>
            <a:rPr kumimoji="1" lang="en-US" altLang="ja-JP" sz="1100">
              <a:solidFill>
                <a:schemeClr val="dk1"/>
              </a:solidFill>
              <a:effectLst/>
              <a:latin typeface="+mn-lt"/>
              <a:ea typeface="+mn-ea"/>
              <a:cs typeface="+mn-cs"/>
            </a:rPr>
            <a:t>35.2</a:t>
          </a:r>
          <a:r>
            <a:rPr kumimoji="1" lang="ja-JP" altLang="ja-JP" sz="1100">
              <a:solidFill>
                <a:schemeClr val="dk1"/>
              </a:solidFill>
              <a:effectLst/>
              <a:latin typeface="+mn-lt"/>
              <a:ea typeface="+mn-ea"/>
              <a:cs typeface="+mn-cs"/>
            </a:rPr>
            <a:t>％）に加え、企業が少ないこと等により、財政基盤が弱く、類似団体平均を下回っている。企業立地の促進などによる歳入の確保に取り組みながらも、大幅な町税の増加を見込めないため、人口の社会増への諸施策を着実に取り組みつつ、徴収率の向上、遊休公有財産の売却や、事務事業の見直し等による行政の効率化を行うことで財政基盤の強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162278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2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148872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810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83555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費及び公債費の増加により、類似</a:t>
          </a:r>
          <a:r>
            <a:rPr kumimoji="1" lang="ja-JP" altLang="en-US" sz="1100">
              <a:solidFill>
                <a:schemeClr val="dk1"/>
              </a:solidFill>
              <a:effectLst/>
              <a:latin typeface="+mn-lt"/>
              <a:ea typeface="+mn-ea"/>
              <a:cs typeface="+mn-cs"/>
            </a:rPr>
            <a:t>団</a:t>
          </a:r>
          <a:r>
            <a:rPr kumimoji="1" lang="ja-JP" altLang="ja-JP" sz="1100">
              <a:solidFill>
                <a:schemeClr val="dk1"/>
              </a:solidFill>
              <a:effectLst/>
              <a:latin typeface="+mn-lt"/>
              <a:ea typeface="+mn-ea"/>
              <a:cs typeface="+mn-cs"/>
            </a:rPr>
            <a:t>体平均を上回る結果となった。</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保育関連経費や</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の推進に係る経費</a:t>
          </a:r>
          <a:r>
            <a:rPr kumimoji="1" lang="ja-JP" altLang="en-US" sz="1100">
              <a:solidFill>
                <a:schemeClr val="dk1"/>
              </a:solidFill>
              <a:effectLst/>
              <a:latin typeface="+mn-lt"/>
              <a:ea typeface="+mn-ea"/>
              <a:cs typeface="+mn-cs"/>
            </a:rPr>
            <a:t>などが増加となっており、</a:t>
          </a:r>
          <a:r>
            <a:rPr kumimoji="1" lang="ja-JP" altLang="ja-JP" sz="1100">
              <a:solidFill>
                <a:schemeClr val="dk1"/>
              </a:solidFill>
              <a:effectLst/>
              <a:latin typeface="+mn-lt"/>
              <a:ea typeface="+mn-ea"/>
              <a:cs typeface="+mn-cs"/>
            </a:rPr>
            <a:t>公債費については、</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年７月豪雨に関連する</a:t>
          </a:r>
          <a:r>
            <a:rPr kumimoji="1" lang="ja-JP" altLang="ja-JP" sz="1100">
              <a:solidFill>
                <a:sysClr val="windowText" lastClr="000000"/>
              </a:solidFill>
              <a:effectLst/>
              <a:latin typeface="+mn-lt"/>
              <a:ea typeface="+mn-ea"/>
              <a:cs typeface="+mn-cs"/>
            </a:rPr>
            <a:t>地方債</a:t>
          </a:r>
          <a:r>
            <a:rPr kumimoji="1" lang="ja-JP" altLang="en-US" sz="1100">
              <a:solidFill>
                <a:sysClr val="windowText" lastClr="000000"/>
              </a:solidFill>
              <a:effectLst/>
              <a:latin typeface="+mn-lt"/>
              <a:ea typeface="+mn-ea"/>
              <a:cs typeface="+mn-cs"/>
            </a:rPr>
            <a:t>元金</a:t>
          </a:r>
          <a:r>
            <a:rPr kumimoji="1" lang="ja-JP" altLang="ja-JP" sz="1100">
              <a:solidFill>
                <a:sysClr val="windowText" lastClr="000000"/>
              </a:solidFill>
              <a:effectLst/>
              <a:latin typeface="+mn-lt"/>
              <a:ea typeface="+mn-ea"/>
              <a:cs typeface="+mn-cs"/>
            </a:rPr>
            <a:t>償還</a:t>
          </a:r>
          <a:r>
            <a:rPr kumimoji="1" lang="ja-JP" altLang="ja-JP" sz="1100">
              <a:solidFill>
                <a:schemeClr val="dk1"/>
              </a:solidFill>
              <a:effectLst/>
              <a:latin typeface="+mn-lt"/>
              <a:ea typeface="+mn-ea"/>
              <a:cs typeface="+mn-cs"/>
            </a:rPr>
            <a:t>が増加している。</a:t>
          </a:r>
          <a:endParaRPr lang="ja-JP" altLang="ja-JP" sz="1400">
            <a:effectLst/>
          </a:endParaRPr>
        </a:p>
        <a:p>
          <a:r>
            <a:rPr kumimoji="1" lang="ja-JP" altLang="ja-JP" sz="1100">
              <a:solidFill>
                <a:schemeClr val="dk1"/>
              </a:solidFill>
              <a:effectLst/>
              <a:latin typeface="+mn-lt"/>
              <a:ea typeface="+mn-ea"/>
              <a:cs typeface="+mn-cs"/>
            </a:rPr>
            <a:t>　今後について、令和７年度までは公債費が高い水準で推移する見込みとなっているため、全ての事務事業の優先度を厳しく点検し、経常経費の削減を図る。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96203</xdr:rowOff>
    </xdr:from>
    <xdr:to>
      <xdr:col>23</xdr:col>
      <xdr:colOff>133350</xdr:colOff>
      <xdr:row>63</xdr:row>
      <xdr:rowOff>114300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9755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50482</xdr:rowOff>
    </xdr:from>
    <xdr:to>
      <xdr:col>19</xdr:col>
      <xdr:colOff>133350</xdr:colOff>
      <xdr:row>63</xdr:row>
      <xdr:rowOff>114300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80382"/>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50482</xdr:rowOff>
    </xdr:from>
    <xdr:to>
      <xdr:col>15</xdr:col>
      <xdr:colOff>82550</xdr:colOff>
      <xdr:row>63</xdr:row>
      <xdr:rowOff>17780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8038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162560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191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45403</xdr:rowOff>
    </xdr:from>
    <xdr:to>
      <xdr:col>23</xdr:col>
      <xdr:colOff>184150</xdr:colOff>
      <xdr:row>63</xdr:row>
      <xdr:rowOff>147003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17480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171132</xdr:rowOff>
    </xdr:from>
    <xdr:to>
      <xdr:col>15</xdr:col>
      <xdr:colOff>133350</xdr:colOff>
      <xdr:row>62</xdr:row>
      <xdr:rowOff>101282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86059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、令和４年度に臨時的に支出した</a:t>
          </a:r>
          <a:r>
            <a:rPr kumimoji="1" lang="ja-JP" altLang="ja-JP" sz="1100">
              <a:solidFill>
                <a:schemeClr val="dk1"/>
              </a:solidFill>
              <a:effectLst/>
              <a:latin typeface="+mn-lt"/>
              <a:ea typeface="+mn-ea"/>
              <a:cs typeface="+mn-cs"/>
            </a:rPr>
            <a:t>物価高騰・感染症対策のため、地域経済応援クーポン券業務や新型コロナウイルスワクチン接種のための委託料等</a:t>
          </a:r>
          <a:r>
            <a:rPr kumimoji="1" lang="ja-JP" altLang="en-US" sz="1100">
              <a:solidFill>
                <a:schemeClr val="dk1"/>
              </a:solidFill>
              <a:effectLst/>
              <a:latin typeface="+mn-lt"/>
              <a:ea typeface="+mn-ea"/>
              <a:cs typeface="+mn-cs"/>
            </a:rPr>
            <a:t>が減少したこと</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一人当たりの物件費は前年度と比較して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　</a:t>
          </a:r>
          <a:endParaRPr lang="ja-JP" altLang="ja-JP" sz="1400">
            <a:effectLst/>
          </a:endParaRPr>
        </a:p>
        <a:p>
          <a:r>
            <a:rPr kumimoji="1" lang="ja-JP" altLang="ja-JP" sz="1100">
              <a:solidFill>
                <a:schemeClr val="dk1"/>
              </a:solidFill>
              <a:effectLst/>
              <a:latin typeface="+mn-lt"/>
              <a:ea typeface="+mn-ea"/>
              <a:cs typeface="+mn-cs"/>
            </a:rPr>
            <a:t>　今後も物件費において、基幹系業務システムの標準化・共通化への対応をはじめとした</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の推進に係る経費が増加していく見込みであるが、効率的な手法を検討しつつ、人件費を含めた全体的なコストの低減を図る。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129048</xdr:rowOff>
    </xdr:from>
    <xdr:to>
      <xdr:col>23</xdr:col>
      <xdr:colOff>133350</xdr:colOff>
      <xdr:row>81</xdr:row>
      <xdr:rowOff>147551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16498"/>
          <a:ext cx="838200" cy="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107336</xdr:rowOff>
    </xdr:from>
    <xdr:to>
      <xdr:col>19</xdr:col>
      <xdr:colOff>133350</xdr:colOff>
      <xdr:row>81</xdr:row>
      <xdr:rowOff>147551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4786"/>
          <a:ext cx="889000" cy="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73476</xdr:rowOff>
    </xdr:from>
    <xdr:to>
      <xdr:col>15</xdr:col>
      <xdr:colOff>82550</xdr:colOff>
      <xdr:row>81</xdr:row>
      <xdr:rowOff>107336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60926"/>
          <a:ext cx="889000" cy="3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44825</xdr:rowOff>
    </xdr:from>
    <xdr:to>
      <xdr:col>11</xdr:col>
      <xdr:colOff>31750</xdr:colOff>
      <xdr:row>81</xdr:row>
      <xdr:rowOff>73476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32275"/>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78248</xdr:rowOff>
    </xdr:from>
    <xdr:to>
      <xdr:col>23</xdr:col>
      <xdr:colOff>184150</xdr:colOff>
      <xdr:row>82</xdr:row>
      <xdr:rowOff>8398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94775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1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96751</xdr:rowOff>
    </xdr:from>
    <xdr:to>
      <xdr:col>19</xdr:col>
      <xdr:colOff>184150</xdr:colOff>
      <xdr:row>82</xdr:row>
      <xdr:rowOff>26901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37078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53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56536</xdr:rowOff>
    </xdr:from>
    <xdr:to>
      <xdr:col>15</xdr:col>
      <xdr:colOff>133350</xdr:colOff>
      <xdr:row>81</xdr:row>
      <xdr:rowOff>158136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168313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22676</xdr:rowOff>
    </xdr:from>
    <xdr:to>
      <xdr:col>11</xdr:col>
      <xdr:colOff>82550</xdr:colOff>
      <xdr:row>81</xdr:row>
      <xdr:rowOff>124276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1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134453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165475</xdr:rowOff>
    </xdr:from>
    <xdr:to>
      <xdr:col>7</xdr:col>
      <xdr:colOff>31750</xdr:colOff>
      <xdr:row>81</xdr:row>
      <xdr:rowOff>95625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105802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5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本町におけるラスパイレス指数は、従来から類似団体平均より低い水準で推移し、全国平均比でも低い水準にあるが、今後も国や他団体の取組み状況を踏まえ、引き続き職員給与の適正化に努めていく。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79728</xdr:rowOff>
    </xdr:from>
    <xdr:to>
      <xdr:col>81</xdr:col>
      <xdr:colOff>44450</xdr:colOff>
      <xdr:row>83</xdr:row>
      <xdr:rowOff>106539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3100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84</xdr:row>
      <xdr:rowOff>122766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336889"/>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136172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245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4939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5379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28928</xdr:rowOff>
    </xdr:from>
    <xdr:to>
      <xdr:col>81</xdr:col>
      <xdr:colOff>95250</xdr:colOff>
      <xdr:row>83</xdr:row>
      <xdr:rowOff>130528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45455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0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は、従来からの職員削減努力により全国平均、県平均及び類似団体平均を下回る状況にあるが、今後、ますます高度化・複雑化していく住民ニーズに柔軟かつ的確に対応できる体制を維持する必要がある。職員の定年延長などの状況を踏まえつつ第５次熊野町定員適正化計画（</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）に基づいた適正な定員管理に努める。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112395</xdr:rowOff>
    </xdr:from>
    <xdr:to>
      <xdr:col>81</xdr:col>
      <xdr:colOff>44450</xdr:colOff>
      <xdr:row>59</xdr:row>
      <xdr:rowOff>138249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27945"/>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112395</xdr:rowOff>
    </xdr:from>
    <xdr:to>
      <xdr:col>77</xdr:col>
      <xdr:colOff>44450</xdr:colOff>
      <xdr:row>59</xdr:row>
      <xdr:rowOff>129631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27945"/>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124460</xdr:rowOff>
    </xdr:from>
    <xdr:to>
      <xdr:col>72</xdr:col>
      <xdr:colOff>203200</xdr:colOff>
      <xdr:row>59</xdr:row>
      <xdr:rowOff>129631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4001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115842</xdr:rowOff>
    </xdr:from>
    <xdr:to>
      <xdr:col>68</xdr:col>
      <xdr:colOff>152400</xdr:colOff>
      <xdr:row>59</xdr:row>
      <xdr:rowOff>124460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3139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87449</xdr:rowOff>
    </xdr:from>
    <xdr:to>
      <xdr:col>81</xdr:col>
      <xdr:colOff>95250</xdr:colOff>
      <xdr:row>60</xdr:row>
      <xdr:rowOff>17599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103976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4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61595</xdr:rowOff>
    </xdr:from>
    <xdr:to>
      <xdr:col>77</xdr:col>
      <xdr:colOff>95250</xdr:colOff>
      <xdr:row>59</xdr:row>
      <xdr:rowOff>163195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1922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4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78831</xdr:rowOff>
    </xdr:from>
    <xdr:to>
      <xdr:col>73</xdr:col>
      <xdr:colOff>44450</xdr:colOff>
      <xdr:row>60</xdr:row>
      <xdr:rowOff>8981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19158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6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73660</xdr:rowOff>
    </xdr:from>
    <xdr:to>
      <xdr:col>68</xdr:col>
      <xdr:colOff>203200</xdr:colOff>
      <xdr:row>60</xdr:row>
      <xdr:rowOff>3810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65042</xdr:rowOff>
    </xdr:from>
    <xdr:to>
      <xdr:col>64</xdr:col>
      <xdr:colOff>152400</xdr:colOff>
      <xdr:row>59</xdr:row>
      <xdr:rowOff>166642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5369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4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２年度以降は類似団体平均を下回っているものの、災害関連事業に係る公債費が据置期間終了により増加傾向にあるため、実施事業の規模等を精査し、適切な事業規模での実施、計画的な地方債の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87313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4370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45085</xdr:rowOff>
    </xdr:from>
    <xdr:to>
      <xdr:col>77</xdr:col>
      <xdr:colOff>44450</xdr:colOff>
      <xdr:row>39</xdr:row>
      <xdr:rowOff>57150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316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45085</xdr:rowOff>
    </xdr:from>
    <xdr:to>
      <xdr:col>72</xdr:col>
      <xdr:colOff>203200</xdr:colOff>
      <xdr:row>39</xdr:row>
      <xdr:rowOff>75247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73163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75247</xdr:rowOff>
    </xdr:from>
    <xdr:to>
      <xdr:col>68</xdr:col>
      <xdr:colOff>152400</xdr:colOff>
      <xdr:row>39</xdr:row>
      <xdr:rowOff>111443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76179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36513</xdr:rowOff>
    </xdr:from>
    <xdr:to>
      <xdr:col>81</xdr:col>
      <xdr:colOff>95250</xdr:colOff>
      <xdr:row>39</xdr:row>
      <xdr:rowOff>138113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53040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6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165735</xdr:rowOff>
    </xdr:from>
    <xdr:to>
      <xdr:col>73</xdr:col>
      <xdr:colOff>44450</xdr:colOff>
      <xdr:row>39</xdr:row>
      <xdr:rowOff>95885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106062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4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24447</xdr:rowOff>
    </xdr:from>
    <xdr:to>
      <xdr:col>68</xdr:col>
      <xdr:colOff>203200</xdr:colOff>
      <xdr:row>39</xdr:row>
      <xdr:rowOff>126047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136224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60643</xdr:rowOff>
    </xdr:from>
    <xdr:to>
      <xdr:col>64</xdr:col>
      <xdr:colOff>152400</xdr:colOff>
      <xdr:row>39</xdr:row>
      <xdr:rowOff>162243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147020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年７月豪雨による基金残高の減少及び地方債残高の増加により、令和２年度の</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％まで増加していたが、令和３年度に基金残高が平成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年７月豪雨前の残高にまで回復したことなどにより、将来負担比率は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％以下の数値となり、令和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年度も引き続き将来負担額なしとなった。</a:t>
          </a:r>
          <a:endParaRPr lang="ja-JP" altLang="ja-JP" sz="1400">
            <a:effectLst/>
          </a:endParaRPr>
        </a:p>
        <a:p>
          <a:r>
            <a:rPr kumimoji="1" lang="ja-JP" altLang="ja-JP" sz="1100">
              <a:solidFill>
                <a:schemeClr val="dk1"/>
              </a:solidFill>
              <a:effectLst/>
              <a:latin typeface="+mn-lt"/>
              <a:ea typeface="+mn-ea"/>
              <a:cs typeface="+mn-cs"/>
            </a:rPr>
            <a:t>　しかしながら、今後、老朽化した学校施設等の改築等などの大規模事業について検討をしていかないければならないことや、公債費が増加傾向にあることから、事務的経費の更なる圧縮に努め、財政の健全化に引き続き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2540</xdr:rowOff>
    </xdr:from>
    <xdr:to>
      <xdr:col>68</xdr:col>
      <xdr:colOff>152400</xdr:colOff>
      <xdr:row>14</xdr:row>
      <xdr:rowOff>77228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3512800" y="2402840"/>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26428</xdr:rowOff>
    </xdr:from>
    <xdr:to>
      <xdr:col>68</xdr:col>
      <xdr:colOff>203200</xdr:colOff>
      <xdr:row>14</xdr:row>
      <xdr:rowOff>128028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4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138205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123190</xdr:rowOff>
    </xdr:from>
    <xdr:to>
      <xdr:col>64</xdr:col>
      <xdr:colOff>152400</xdr:colOff>
      <xdr:row>14</xdr:row>
      <xdr:rowOff>53340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63517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2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23,542
23,278
33.76
10,364,706
10,186,218
173,921
5,886,203
7,722,022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職員数が減少傾向となっており、類似団体平均及び全国平均を下回っている。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適切な行政運営を行うには最低限の職員数は維持していく必要があるため、熊野町定員適正化計画に基づき組織力の向上を図り、効率的な事務執行に努める。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97282</xdr:rowOff>
    </xdr:from>
    <xdr:to>
      <xdr:col>24</xdr:col>
      <xdr:colOff>25400</xdr:colOff>
      <xdr:row>35</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98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97282</xdr:rowOff>
    </xdr:from>
    <xdr:to>
      <xdr:col>19</xdr:col>
      <xdr:colOff>187325</xdr:colOff>
      <xdr:row>35</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980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106426</xdr:rowOff>
    </xdr:from>
    <xdr:to>
      <xdr:col>15</xdr:col>
      <xdr:colOff>98425</xdr:colOff>
      <xdr:row>35</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106426</xdr:rowOff>
    </xdr:from>
    <xdr:to>
      <xdr:col>11</xdr:col>
      <xdr:colOff>9525</xdr:colOff>
      <xdr:row>35</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46482</xdr:rowOff>
    </xdr:from>
    <xdr:to>
      <xdr:col>24</xdr:col>
      <xdr:colOff>76200</xdr:colOff>
      <xdr:row>35</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126509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46482</xdr:rowOff>
    </xdr:from>
    <xdr:to>
      <xdr:col>20</xdr:col>
      <xdr:colOff>38100</xdr:colOff>
      <xdr:row>35</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158259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60198</xdr:rowOff>
    </xdr:from>
    <xdr:to>
      <xdr:col>15</xdr:col>
      <xdr:colOff>149225</xdr:colOff>
      <xdr:row>35</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55626</xdr:rowOff>
    </xdr:from>
    <xdr:to>
      <xdr:col>11</xdr:col>
      <xdr:colOff>60325</xdr:colOff>
      <xdr:row>35</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167403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熊野町行政改革大綱に基づき、町内施設において指定管理者制度による業務の民間委託を推進したこと等により、改善傾向にはあるが、依然として類似団体平均よりも高い推移となっている。</a:t>
          </a:r>
          <a:endParaRPr lang="ja-JP" altLang="ja-JP" sz="1400">
            <a:effectLst/>
          </a:endParaRPr>
        </a:p>
        <a:p>
          <a:r>
            <a:rPr kumimoji="1" lang="ja-JP" altLang="ja-JP" sz="1100">
              <a:solidFill>
                <a:schemeClr val="dk1"/>
              </a:solidFill>
              <a:effectLst/>
              <a:latin typeface="+mn-lt"/>
              <a:ea typeface="+mn-ea"/>
              <a:cs typeface="+mn-cs"/>
            </a:rPr>
            <a:t>　近年は、</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の推進に係る経費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原油価格高騰による光熱費の増や物価高騰等の影響による経費の増加要因も多いため、今後も事務事業の効率化を進め、内部管理経費の抑制等、コスト削減に努める。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863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71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71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3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障害者福祉サービスの利用可能施設が町内で増加しており、利用環境が整備されたことによる利用者の増、保育所での障害児保育等への独自加算の対象となる入所者が増加傾向にあり、今後も増加要因が多く、適宜事務の見直しを行い、適正な事務執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57</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96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57</xdr:row>
      <xdr:rowOff>156935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64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91622</xdr:rowOff>
    </xdr:from>
    <xdr:to>
      <xdr:col>15</xdr:col>
      <xdr:colOff>98425</xdr:colOff>
      <xdr:row>57</xdr:row>
      <xdr:rowOff>91622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64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91622</xdr:rowOff>
    </xdr:from>
    <xdr:to>
      <xdr:col>11</xdr:col>
      <xdr:colOff>9525</xdr:colOff>
      <xdr:row>57</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64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106135</xdr:rowOff>
    </xdr:from>
    <xdr:to>
      <xdr:col>20</xdr:col>
      <xdr:colOff>38100</xdr:colOff>
      <xdr:row>58</xdr:row>
      <xdr:rowOff>36285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21062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含まれる経費である公営企業等への繰出金が多額となっていることから、類似団体平均より高い推移となっているが、令和４年度は下水道事業会計の法適用化に伴い、下水道事業会計への支出の性質が繰出金から補助金等へ変わったことから、大幅に数値が改善している。</a:t>
          </a:r>
          <a:endParaRPr lang="ja-JP" altLang="ja-JP" sz="1400">
            <a:effectLst/>
          </a:endParaRPr>
        </a:p>
        <a:p>
          <a:r>
            <a:rPr kumimoji="1" lang="ja-JP" altLang="ja-JP" sz="1100">
              <a:solidFill>
                <a:schemeClr val="dk1"/>
              </a:solidFill>
              <a:effectLst/>
              <a:latin typeface="+mn-lt"/>
              <a:ea typeface="+mn-ea"/>
              <a:cs typeface="+mn-cs"/>
            </a:rPr>
            <a:t>　本町の高齢化率が全国平均と比べて高いことから、今後も高い数値で推移していくことが見込まれるが、引き続き経費の節減や保険税等の適正化を図るとともに、介護予防・健康増進といった取組を努める。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61685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187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60</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18700"/>
          <a:ext cx="8890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132443</xdr:rowOff>
    </xdr:from>
    <xdr:to>
      <xdr:col>73</xdr:col>
      <xdr:colOff>180975</xdr:colOff>
      <xdr:row>61</xdr:row>
      <xdr:rowOff>80735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4194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80735</xdr:rowOff>
    </xdr:from>
    <xdr:to>
      <xdr:col>69</xdr:col>
      <xdr:colOff>92075</xdr:colOff>
      <xdr:row>61</xdr:row>
      <xdr:rowOff>113393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539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81643</xdr:rowOff>
    </xdr:from>
    <xdr:to>
      <xdr:col>74</xdr:col>
      <xdr:colOff>31750</xdr:colOff>
      <xdr:row>61</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168020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29935</xdr:rowOff>
    </xdr:from>
    <xdr:to>
      <xdr:col>69</xdr:col>
      <xdr:colOff>142875</xdr:colOff>
      <xdr:row>61</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116312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62593</xdr:rowOff>
    </xdr:from>
    <xdr:to>
      <xdr:col>65</xdr:col>
      <xdr:colOff>53975</xdr:colOff>
      <xdr:row>61</xdr:row>
      <xdr:rowOff>164193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148970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0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消防業務及びごみ・し尿処理業務を、他自治体への事務委託などによる運営で行っているため、全国平均よりも高い推移となっている。</a:t>
          </a:r>
          <a:endParaRPr lang="ja-JP" altLang="ja-JP" sz="1400">
            <a:effectLst/>
          </a:endParaRPr>
        </a:p>
        <a:p>
          <a:r>
            <a:rPr kumimoji="1" lang="ja-JP" altLang="ja-JP" sz="1100">
              <a:solidFill>
                <a:schemeClr val="dk1"/>
              </a:solidFill>
              <a:effectLst/>
              <a:latin typeface="+mn-lt"/>
              <a:ea typeface="+mn-ea"/>
              <a:cs typeface="+mn-cs"/>
            </a:rPr>
            <a:t>　令和４年度は、下水道事業会計の法適用化に伴い、下水道事業会計への支出の性質が繰出金から補助金等へ変わったことから、大幅に数値が悪化している。</a:t>
          </a:r>
          <a:endParaRPr lang="ja-JP" altLang="ja-JP" sz="1400">
            <a:effectLst/>
          </a:endParaRPr>
        </a:p>
        <a:p>
          <a:r>
            <a:rPr kumimoji="1" lang="ja-JP" altLang="ja-JP" sz="1100">
              <a:solidFill>
                <a:schemeClr val="dk1"/>
              </a:solidFill>
              <a:effectLst/>
              <a:latin typeface="+mn-lt"/>
              <a:ea typeface="+mn-ea"/>
              <a:cs typeface="+mn-cs"/>
            </a:rPr>
            <a:t>　今後も、目的を達成した補助事業や、費用対効果の低い補助事業の見直し等に努める。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38</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5007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38</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80912"/>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809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発行にあたっては、交付税措置のある地方債に限るなど、発行の抑制に努め、公債費に係る経常収支比率は類似団体平均を下回っている。令和２年度までは大型事業の借入が終了したことや、昨今の低利率による影響により、公債費が減少していたが、令和３年度以降は、災害関連事業、一部事務組合等の元利償還金の開始により増加傾向にあるため、実施事業の規模等を精査し、適切な事業規模での実施、計画的な地方債の発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572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53848</xdr:rowOff>
    </xdr:from>
    <xdr:to>
      <xdr:col>19</xdr:col>
      <xdr:colOff>187325</xdr:colOff>
      <xdr:row>76</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840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53848</xdr:rowOff>
    </xdr:from>
    <xdr:to>
      <xdr:col>15</xdr:col>
      <xdr:colOff>98425</xdr:colOff>
      <xdr:row>76</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84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53848</xdr:rowOff>
    </xdr:from>
    <xdr:to>
      <xdr:col>11</xdr:col>
      <xdr:colOff>9525</xdr:colOff>
      <xdr:row>76</xdr:row>
      <xdr:rowOff>113285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840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xdr:rowOff>
    </xdr:from>
    <xdr:to>
      <xdr:col>15</xdr:col>
      <xdr:colOff>149225</xdr:colOff>
      <xdr:row>76</xdr:row>
      <xdr:rowOff>104648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114825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xdr:rowOff>
    </xdr:from>
    <xdr:to>
      <xdr:col>11</xdr:col>
      <xdr:colOff>60325</xdr:colOff>
      <xdr:row>76</xdr:row>
      <xdr:rowOff>104648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114825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事業の見直しや事務の効率化等により改善傾向にはあるが、類似団体平均と比較して高い数値で推移しているため、引き続きコスト意識を持った行政運営を行う必要がある。</a:t>
          </a:r>
          <a:endParaRPr lang="ja-JP" altLang="ja-JP" sz="1400">
            <a:effectLst/>
          </a:endParaRPr>
        </a:p>
        <a:p>
          <a:r>
            <a:rPr kumimoji="1" lang="ja-JP" altLang="ja-JP" sz="1100">
              <a:solidFill>
                <a:schemeClr val="dk1"/>
              </a:solidFill>
              <a:effectLst/>
              <a:latin typeface="+mn-lt"/>
              <a:ea typeface="+mn-ea"/>
              <a:cs typeface="+mn-cs"/>
            </a:rPr>
            <a:t>　老朽施設の改修等の大規模事業や高齢化等による扶助費など、確実に増加し、経常収支比率が悪化することが見込まれるため、事務事業の見直しを更に進めることにより経常経費の削減に努める。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440663"/>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72085"/>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72085"/>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78</xdr:row>
      <xdr:rowOff>154432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772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103632</xdr:rowOff>
    </xdr:from>
    <xdr:to>
      <xdr:col>65</xdr:col>
      <xdr:colOff>53975</xdr:colOff>
      <xdr:row>79</xdr:row>
      <xdr:rowOff>33782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18559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64482</xdr:rowOff>
    </xdr:from>
    <xdr:to>
      <xdr:col>29</xdr:col>
      <xdr:colOff>127000</xdr:colOff>
      <xdr:row>19</xdr:row>
      <xdr:rowOff>114789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69657"/>
          <a:ext cx="647700" cy="50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114317</xdr:rowOff>
    </xdr:from>
    <xdr:to>
      <xdr:col>26</xdr:col>
      <xdr:colOff>50800</xdr:colOff>
      <xdr:row>19</xdr:row>
      <xdr:rowOff>114789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419492"/>
          <a:ext cx="698500" cy="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114317</xdr:rowOff>
    </xdr:from>
    <xdr:to>
      <xdr:col>22</xdr:col>
      <xdr:colOff>114300</xdr:colOff>
      <xdr:row>19</xdr:row>
      <xdr:rowOff>118747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19492"/>
          <a:ext cx="698500" cy="4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118747</xdr:rowOff>
    </xdr:from>
    <xdr:to>
      <xdr:col>18</xdr:col>
      <xdr:colOff>177800</xdr:colOff>
      <xdr:row>19</xdr:row>
      <xdr:rowOff>163652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23922"/>
          <a:ext cx="698500" cy="44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13682</xdr:rowOff>
    </xdr:from>
    <xdr:to>
      <xdr:col>29</xdr:col>
      <xdr:colOff>177800</xdr:colOff>
      <xdr:row>19</xdr:row>
      <xdr:rowOff>115282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18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93709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63989</xdr:rowOff>
    </xdr:from>
    <xdr:to>
      <xdr:col>26</xdr:col>
      <xdr:colOff>101600</xdr:colOff>
      <xdr:row>19</xdr:row>
      <xdr:rowOff>165589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69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150366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55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63517</xdr:rowOff>
    </xdr:from>
    <xdr:to>
      <xdr:col>22</xdr:col>
      <xdr:colOff>165100</xdr:colOff>
      <xdr:row>19</xdr:row>
      <xdr:rowOff>165117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68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149894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5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67947</xdr:rowOff>
    </xdr:from>
    <xdr:to>
      <xdr:col>19</xdr:col>
      <xdr:colOff>38100</xdr:colOff>
      <xdr:row>19</xdr:row>
      <xdr:rowOff>169547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73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154324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5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112852</xdr:rowOff>
    </xdr:from>
    <xdr:to>
      <xdr:col>15</xdr:col>
      <xdr:colOff>101600</xdr:colOff>
      <xdr:row>20</xdr:row>
      <xdr:rowOff>43002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18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27779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5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254350</xdr:rowOff>
    </xdr:from>
    <xdr:to>
      <xdr:col>29</xdr:col>
      <xdr:colOff>127000</xdr:colOff>
      <xdr:row>35</xdr:row>
      <xdr:rowOff>299631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64700"/>
          <a:ext cx="647700" cy="45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254350</xdr:rowOff>
    </xdr:from>
    <xdr:to>
      <xdr:col>26</xdr:col>
      <xdr:colOff>50800</xdr:colOff>
      <xdr:row>35</xdr:row>
      <xdr:rowOff>322053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64700"/>
          <a:ext cx="698500" cy="67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322053</xdr:rowOff>
    </xdr:from>
    <xdr:to>
      <xdr:col>22</xdr:col>
      <xdr:colOff>114300</xdr:colOff>
      <xdr:row>36</xdr:row>
      <xdr:rowOff>26512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32403"/>
          <a:ext cx="698500" cy="47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312356</xdr:rowOff>
    </xdr:from>
    <xdr:to>
      <xdr:col>18</xdr:col>
      <xdr:colOff>177800</xdr:colOff>
      <xdr:row>36</xdr:row>
      <xdr:rowOff>26512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922706"/>
          <a:ext cx="698500" cy="57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248831</xdr:rowOff>
    </xdr:from>
    <xdr:to>
      <xdr:col>29</xdr:col>
      <xdr:colOff>177800</xdr:colOff>
      <xdr:row>36</xdr:row>
      <xdr:rowOff>7531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59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220908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3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203550</xdr:rowOff>
    </xdr:from>
    <xdr:to>
      <xdr:col>26</xdr:col>
      <xdr:colOff>101600</xdr:colOff>
      <xdr:row>35</xdr:row>
      <xdr:rowOff>305150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13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315327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271253</xdr:rowOff>
    </xdr:from>
    <xdr:to>
      <xdr:col>22</xdr:col>
      <xdr:colOff>165100</xdr:colOff>
      <xdr:row>36</xdr:row>
      <xdr:rowOff>29953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8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14730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6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318612</xdr:rowOff>
    </xdr:from>
    <xdr:to>
      <xdr:col>19</xdr:col>
      <xdr:colOff>38100</xdr:colOff>
      <xdr:row>36</xdr:row>
      <xdr:rowOff>77312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28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62089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1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261556</xdr:rowOff>
    </xdr:from>
    <xdr:to>
      <xdr:col>15</xdr:col>
      <xdr:colOff>101600</xdr:colOff>
      <xdr:row>36</xdr:row>
      <xdr:rowOff>20256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71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30433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4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23,542
23,278
33.76
10,364,706
10,186,218
173,921
5,886,203
7,722,022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167230</xdr:rowOff>
    </xdr:from>
    <xdr:to>
      <xdr:col>24</xdr:col>
      <xdr:colOff>63500</xdr:colOff>
      <xdr:row>38</xdr:row>
      <xdr:rowOff>62646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0880"/>
          <a:ext cx="8382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53044</xdr:rowOff>
    </xdr:from>
    <xdr:to>
      <xdr:col>19</xdr:col>
      <xdr:colOff>177800</xdr:colOff>
      <xdr:row>38</xdr:row>
      <xdr:rowOff>62646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68144"/>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53044</xdr:rowOff>
    </xdr:from>
    <xdr:to>
      <xdr:col>15</xdr:col>
      <xdr:colOff>50800</xdr:colOff>
      <xdr:row>38</xdr:row>
      <xdr:rowOff>102014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8144"/>
          <a:ext cx="889000" cy="4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102014</xdr:rowOff>
    </xdr:from>
    <xdr:to>
      <xdr:col>10</xdr:col>
      <xdr:colOff>114300</xdr:colOff>
      <xdr:row>38</xdr:row>
      <xdr:rowOff>169696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17114"/>
          <a:ext cx="889000" cy="6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116430</xdr:rowOff>
    </xdr:from>
    <xdr:to>
      <xdr:col>24</xdr:col>
      <xdr:colOff>114300</xdr:colOff>
      <xdr:row>38</xdr:row>
      <xdr:rowOff>46580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94857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11846</xdr:rowOff>
    </xdr:from>
    <xdr:to>
      <xdr:col>20</xdr:col>
      <xdr:colOff>38100</xdr:colOff>
      <xdr:row>38</xdr:row>
      <xdr:rowOff>113446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2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104573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1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2244</xdr:rowOff>
    </xdr:from>
    <xdr:to>
      <xdr:col>15</xdr:col>
      <xdr:colOff>101600</xdr:colOff>
      <xdr:row>38</xdr:row>
      <xdr:rowOff>103844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94971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1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51214</xdr:rowOff>
    </xdr:from>
    <xdr:to>
      <xdr:col>10</xdr:col>
      <xdr:colOff>165100</xdr:colOff>
      <xdr:row>38</xdr:row>
      <xdr:rowOff>152814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143941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118896</xdr:rowOff>
    </xdr:from>
    <xdr:to>
      <xdr:col>6</xdr:col>
      <xdr:colOff>38100</xdr:colOff>
      <xdr:row>39</xdr:row>
      <xdr:rowOff>49046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3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40173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2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118541</xdr:rowOff>
    </xdr:from>
    <xdr:to>
      <xdr:col>24</xdr:col>
      <xdr:colOff>63500</xdr:colOff>
      <xdr:row>56</xdr:row>
      <xdr:rowOff>157352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19741"/>
          <a:ext cx="838200" cy="3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118541</xdr:rowOff>
    </xdr:from>
    <xdr:to>
      <xdr:col>19</xdr:col>
      <xdr:colOff>177800</xdr:colOff>
      <xdr:row>56</xdr:row>
      <xdr:rowOff>163899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19741"/>
          <a:ext cx="889000" cy="4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163899</xdr:rowOff>
    </xdr:from>
    <xdr:to>
      <xdr:col>15</xdr:col>
      <xdr:colOff>50800</xdr:colOff>
      <xdr:row>57</xdr:row>
      <xdr:rowOff>18775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65099"/>
          <a:ext cx="889000" cy="2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18775</xdr:rowOff>
    </xdr:from>
    <xdr:to>
      <xdr:col>10</xdr:col>
      <xdr:colOff>114300</xdr:colOff>
      <xdr:row>57</xdr:row>
      <xdr:rowOff>18876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1425"/>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106552</xdr:rowOff>
    </xdr:from>
    <xdr:to>
      <xdr:col>24</xdr:col>
      <xdr:colOff>114300</xdr:colOff>
      <xdr:row>57</xdr:row>
      <xdr:rowOff>36702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84979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67741</xdr:rowOff>
    </xdr:from>
    <xdr:to>
      <xdr:col>20</xdr:col>
      <xdr:colOff>38100</xdr:colOff>
      <xdr:row>56</xdr:row>
      <xdr:rowOff>169341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14418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113099</xdr:rowOff>
    </xdr:from>
    <xdr:to>
      <xdr:col>15</xdr:col>
      <xdr:colOff>101600</xdr:colOff>
      <xdr:row>57</xdr:row>
      <xdr:rowOff>43249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59776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139425</xdr:rowOff>
    </xdr:from>
    <xdr:to>
      <xdr:col>10</xdr:col>
      <xdr:colOff>165100</xdr:colOff>
      <xdr:row>57</xdr:row>
      <xdr:rowOff>69575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86102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1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139526</xdr:rowOff>
    </xdr:from>
    <xdr:to>
      <xdr:col>6</xdr:col>
      <xdr:colOff>38100</xdr:colOff>
      <xdr:row>57</xdr:row>
      <xdr:rowOff>69676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86203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48444</xdr:rowOff>
    </xdr:from>
    <xdr:to>
      <xdr:col>24</xdr:col>
      <xdr:colOff>63500</xdr:colOff>
      <xdr:row>78</xdr:row>
      <xdr:rowOff>91466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21544"/>
          <a:ext cx="838200" cy="4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91466</xdr:rowOff>
    </xdr:from>
    <xdr:to>
      <xdr:col>19</xdr:col>
      <xdr:colOff>177800</xdr:colOff>
      <xdr:row>78</xdr:row>
      <xdr:rowOff>95031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64566"/>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95031</xdr:rowOff>
    </xdr:from>
    <xdr:to>
      <xdr:col>15</xdr:col>
      <xdr:colOff>50800</xdr:colOff>
      <xdr:row>78</xdr:row>
      <xdr:rowOff>111399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68131"/>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111399</xdr:rowOff>
    </xdr:from>
    <xdr:to>
      <xdr:col>10</xdr:col>
      <xdr:colOff>114300</xdr:colOff>
      <xdr:row>78</xdr:row>
      <xdr:rowOff>116429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84499"/>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169094</xdr:rowOff>
    </xdr:from>
    <xdr:to>
      <xdr:col>24</xdr:col>
      <xdr:colOff>114300</xdr:colOff>
      <xdr:row>78</xdr:row>
      <xdr:rowOff>99244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84021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40666</xdr:rowOff>
    </xdr:from>
    <xdr:to>
      <xdr:col>20</xdr:col>
      <xdr:colOff>38100</xdr:colOff>
      <xdr:row>78</xdr:row>
      <xdr:rowOff>142266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133393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44231</xdr:rowOff>
    </xdr:from>
    <xdr:to>
      <xdr:col>15</xdr:col>
      <xdr:colOff>101600</xdr:colOff>
      <xdr:row>78</xdr:row>
      <xdr:rowOff>145831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136958</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51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60599</xdr:rowOff>
    </xdr:from>
    <xdr:to>
      <xdr:col>10</xdr:col>
      <xdr:colOff>165100</xdr:colOff>
      <xdr:row>78</xdr:row>
      <xdr:rowOff>162199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153326</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26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65629</xdr:rowOff>
    </xdr:from>
    <xdr:to>
      <xdr:col>6</xdr:col>
      <xdr:colOff>38100</xdr:colOff>
      <xdr:row>78</xdr:row>
      <xdr:rowOff>167229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158356</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53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23710</xdr:rowOff>
    </xdr:from>
    <xdr:to>
      <xdr:col>24</xdr:col>
      <xdr:colOff>63500</xdr:colOff>
      <xdr:row>95</xdr:row>
      <xdr:rowOff>126936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11460"/>
          <a:ext cx="838200" cy="10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215</xdr:rowOff>
    </xdr:from>
    <xdr:to>
      <xdr:col>19</xdr:col>
      <xdr:colOff>177800</xdr:colOff>
      <xdr:row>95</xdr:row>
      <xdr:rowOff>126936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87965"/>
          <a:ext cx="889000" cy="1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215</xdr:rowOff>
    </xdr:from>
    <xdr:to>
      <xdr:col>15</xdr:col>
      <xdr:colOff>50800</xdr:colOff>
      <xdr:row>96</xdr:row>
      <xdr:rowOff>150761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87965"/>
          <a:ext cx="889000" cy="3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150761</xdr:rowOff>
    </xdr:from>
    <xdr:to>
      <xdr:col>10</xdr:col>
      <xdr:colOff>114300</xdr:colOff>
      <xdr:row>97</xdr:row>
      <xdr:rowOff>108305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09961"/>
          <a:ext cx="889000" cy="1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144360</xdr:rowOff>
    </xdr:from>
    <xdr:to>
      <xdr:col>24</xdr:col>
      <xdr:colOff>114300</xdr:colOff>
      <xdr:row>95</xdr:row>
      <xdr:rowOff>74510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167237</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12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76136</xdr:rowOff>
    </xdr:from>
    <xdr:to>
      <xdr:col>20</xdr:col>
      <xdr:colOff>38100</xdr:colOff>
      <xdr:row>96</xdr:row>
      <xdr:rowOff>6286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6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22813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13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120865</xdr:rowOff>
    </xdr:from>
    <xdr:to>
      <xdr:col>15</xdr:col>
      <xdr:colOff>101600</xdr:colOff>
      <xdr:row>95</xdr:row>
      <xdr:rowOff>51015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67542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01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99961</xdr:rowOff>
    </xdr:from>
    <xdr:to>
      <xdr:col>10</xdr:col>
      <xdr:colOff>165100</xdr:colOff>
      <xdr:row>97</xdr:row>
      <xdr:rowOff>30111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46638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3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57505</xdr:rowOff>
    </xdr:from>
    <xdr:to>
      <xdr:col>6</xdr:col>
      <xdr:colOff>38100</xdr:colOff>
      <xdr:row>97</xdr:row>
      <xdr:rowOff>159105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4182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6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77575</xdr:rowOff>
    </xdr:from>
    <xdr:to>
      <xdr:col>55</xdr:col>
      <xdr:colOff>0</xdr:colOff>
      <xdr:row>37</xdr:row>
      <xdr:rowOff>88886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21225"/>
          <a:ext cx="838200" cy="1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77575</xdr:rowOff>
    </xdr:from>
    <xdr:to>
      <xdr:col>50</xdr:col>
      <xdr:colOff>114300</xdr:colOff>
      <xdr:row>38</xdr:row>
      <xdr:rowOff>124928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21225"/>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39704</xdr:rowOff>
    </xdr:from>
    <xdr:to>
      <xdr:col>45</xdr:col>
      <xdr:colOff>177800</xdr:colOff>
      <xdr:row>38</xdr:row>
      <xdr:rowOff>124928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26104"/>
          <a:ext cx="889000" cy="111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39704</xdr:rowOff>
    </xdr:from>
    <xdr:to>
      <xdr:col>41</xdr:col>
      <xdr:colOff>50800</xdr:colOff>
      <xdr:row>39</xdr:row>
      <xdr:rowOff>16408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26104"/>
          <a:ext cx="889000" cy="117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38086</xdr:rowOff>
    </xdr:from>
    <xdr:to>
      <xdr:col>55</xdr:col>
      <xdr:colOff>50800</xdr:colOff>
      <xdr:row>37</xdr:row>
      <xdr:rowOff>139686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60963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3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26775</xdr:rowOff>
    </xdr:from>
    <xdr:to>
      <xdr:col>50</xdr:col>
      <xdr:colOff>165100</xdr:colOff>
      <xdr:row>37</xdr:row>
      <xdr:rowOff>128375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144902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4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74128</xdr:rowOff>
    </xdr:from>
    <xdr:to>
      <xdr:col>46</xdr:col>
      <xdr:colOff>38100</xdr:colOff>
      <xdr:row>39</xdr:row>
      <xdr:rowOff>4278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8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166855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160354</xdr:rowOff>
    </xdr:from>
    <xdr:to>
      <xdr:col>41</xdr:col>
      <xdr:colOff>101600</xdr:colOff>
      <xdr:row>32</xdr:row>
      <xdr:rowOff>90504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81631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6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137058</xdr:rowOff>
    </xdr:from>
    <xdr:to>
      <xdr:col>36</xdr:col>
      <xdr:colOff>165100</xdr:colOff>
      <xdr:row>39</xdr:row>
      <xdr:rowOff>67208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58335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148943</xdr:rowOff>
    </xdr:from>
    <xdr:to>
      <xdr:col>55</xdr:col>
      <xdr:colOff>0</xdr:colOff>
      <xdr:row>57</xdr:row>
      <xdr:rowOff>161151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21593"/>
          <a:ext cx="838200" cy="1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25080</xdr:rowOff>
    </xdr:from>
    <xdr:to>
      <xdr:col>50</xdr:col>
      <xdr:colOff>114300</xdr:colOff>
      <xdr:row>57</xdr:row>
      <xdr:rowOff>148943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97730"/>
          <a:ext cx="889000" cy="12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84943</xdr:rowOff>
    </xdr:from>
    <xdr:to>
      <xdr:col>45</xdr:col>
      <xdr:colOff>177800</xdr:colOff>
      <xdr:row>57</xdr:row>
      <xdr:rowOff>25080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14693"/>
          <a:ext cx="889000" cy="28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84943</xdr:rowOff>
    </xdr:from>
    <xdr:to>
      <xdr:col>41</xdr:col>
      <xdr:colOff>50800</xdr:colOff>
      <xdr:row>57</xdr:row>
      <xdr:rowOff>93446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14693"/>
          <a:ext cx="889000" cy="3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110351</xdr:rowOff>
    </xdr:from>
    <xdr:to>
      <xdr:col>55</xdr:col>
      <xdr:colOff>50800</xdr:colOff>
      <xdr:row>58</xdr:row>
      <xdr:rowOff>40501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8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25278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9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98143</xdr:rowOff>
    </xdr:from>
    <xdr:to>
      <xdr:col>50</xdr:col>
      <xdr:colOff>165100</xdr:colOff>
      <xdr:row>58</xdr:row>
      <xdr:rowOff>28293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7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19420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6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145730</xdr:rowOff>
    </xdr:from>
    <xdr:to>
      <xdr:col>46</xdr:col>
      <xdr:colOff>38100</xdr:colOff>
      <xdr:row>57</xdr:row>
      <xdr:rowOff>75880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4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92407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52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34143</xdr:rowOff>
    </xdr:from>
    <xdr:to>
      <xdr:col>41</xdr:col>
      <xdr:colOff>101600</xdr:colOff>
      <xdr:row>55</xdr:row>
      <xdr:rowOff>135743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6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152270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3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42646</xdr:rowOff>
    </xdr:from>
    <xdr:to>
      <xdr:col>36</xdr:col>
      <xdr:colOff>165100</xdr:colOff>
      <xdr:row>57</xdr:row>
      <xdr:rowOff>144246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135373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0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18866</xdr:rowOff>
    </xdr:from>
    <xdr:to>
      <xdr:col>55</xdr:col>
      <xdr:colOff>0</xdr:colOff>
      <xdr:row>78</xdr:row>
      <xdr:rowOff>70644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91966"/>
          <a:ext cx="8382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34640</xdr:rowOff>
    </xdr:from>
    <xdr:to>
      <xdr:col>50</xdr:col>
      <xdr:colOff>114300</xdr:colOff>
      <xdr:row>78</xdr:row>
      <xdr:rowOff>18866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236290"/>
          <a:ext cx="889000" cy="1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138138</xdr:rowOff>
    </xdr:from>
    <xdr:to>
      <xdr:col>45</xdr:col>
      <xdr:colOff>177800</xdr:colOff>
      <xdr:row>77</xdr:row>
      <xdr:rowOff>34640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996888"/>
          <a:ext cx="889000" cy="23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138138</xdr:rowOff>
    </xdr:from>
    <xdr:to>
      <xdr:col>41</xdr:col>
      <xdr:colOff>50800</xdr:colOff>
      <xdr:row>78</xdr:row>
      <xdr:rowOff>41135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996888"/>
          <a:ext cx="889000" cy="41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19844</xdr:rowOff>
    </xdr:from>
    <xdr:to>
      <xdr:col>55</xdr:col>
      <xdr:colOff>50800</xdr:colOff>
      <xdr:row>78</xdr:row>
      <xdr:rowOff>121444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169721</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7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139516</xdr:rowOff>
    </xdr:from>
    <xdr:to>
      <xdr:col>50</xdr:col>
      <xdr:colOff>165100</xdr:colOff>
      <xdr:row>78</xdr:row>
      <xdr:rowOff>69666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86193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1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155290</xdr:rowOff>
    </xdr:from>
    <xdr:to>
      <xdr:col>46</xdr:col>
      <xdr:colOff>38100</xdr:colOff>
      <xdr:row>77</xdr:row>
      <xdr:rowOff>85440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101966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6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87338</xdr:rowOff>
    </xdr:from>
    <xdr:to>
      <xdr:col>41</xdr:col>
      <xdr:colOff>101600</xdr:colOff>
      <xdr:row>76</xdr:row>
      <xdr:rowOff>17487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946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34015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72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161785</xdr:rowOff>
    </xdr:from>
    <xdr:to>
      <xdr:col>36</xdr:col>
      <xdr:colOff>165100</xdr:colOff>
      <xdr:row>78</xdr:row>
      <xdr:rowOff>91935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83062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45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46627</xdr:rowOff>
    </xdr:from>
    <xdr:to>
      <xdr:col>55</xdr:col>
      <xdr:colOff>0</xdr:colOff>
      <xdr:row>98</xdr:row>
      <xdr:rowOff>50121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48727"/>
          <a:ext cx="8382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148854</xdr:rowOff>
    </xdr:from>
    <xdr:to>
      <xdr:col>50</xdr:col>
      <xdr:colOff>114300</xdr:colOff>
      <xdr:row>98</xdr:row>
      <xdr:rowOff>50121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779504"/>
          <a:ext cx="889000" cy="7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142694</xdr:rowOff>
    </xdr:from>
    <xdr:to>
      <xdr:col>45</xdr:col>
      <xdr:colOff>177800</xdr:colOff>
      <xdr:row>97</xdr:row>
      <xdr:rowOff>148854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601894"/>
          <a:ext cx="889000" cy="17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142694</xdr:rowOff>
    </xdr:from>
    <xdr:to>
      <xdr:col>41</xdr:col>
      <xdr:colOff>50800</xdr:colOff>
      <xdr:row>98</xdr:row>
      <xdr:rowOff>36874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601894"/>
          <a:ext cx="889000" cy="23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167277</xdr:rowOff>
    </xdr:from>
    <xdr:to>
      <xdr:col>55</xdr:col>
      <xdr:colOff>50800</xdr:colOff>
      <xdr:row>98</xdr:row>
      <xdr:rowOff>97427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9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145704</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170771</xdr:rowOff>
    </xdr:from>
    <xdr:to>
      <xdr:col>50</xdr:col>
      <xdr:colOff>165100</xdr:colOff>
      <xdr:row>98</xdr:row>
      <xdr:rowOff>100921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92048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9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98054</xdr:rowOff>
    </xdr:from>
    <xdr:to>
      <xdr:col>46</xdr:col>
      <xdr:colOff>38100</xdr:colOff>
      <xdr:row>98</xdr:row>
      <xdr:rowOff>28204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2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44731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5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91894</xdr:rowOff>
    </xdr:from>
    <xdr:to>
      <xdr:col>41</xdr:col>
      <xdr:colOff>101600</xdr:colOff>
      <xdr:row>97</xdr:row>
      <xdr:rowOff>22044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5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38571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32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157524</xdr:rowOff>
    </xdr:from>
    <xdr:to>
      <xdr:col>36</xdr:col>
      <xdr:colOff>165100</xdr:colOff>
      <xdr:row>98</xdr:row>
      <xdr:rowOff>87674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8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78801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8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22657</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09207"/>
          <a:ext cx="838200" cy="7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42121</xdr:rowOff>
    </xdr:from>
    <xdr:to>
      <xdr:col>81</xdr:col>
      <xdr:colOff>50800</xdr:colOff>
      <xdr:row>39</xdr:row>
      <xdr:rowOff>22657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557221"/>
          <a:ext cx="889000" cy="15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83786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77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109525</xdr:rowOff>
    </xdr:from>
    <xdr:to>
      <xdr:col>76</xdr:col>
      <xdr:colOff>114300</xdr:colOff>
      <xdr:row>38</xdr:row>
      <xdr:rowOff>42121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281725"/>
          <a:ext cx="889000" cy="27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68437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7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1430</xdr:rowOff>
    </xdr:from>
    <xdr:to>
      <xdr:col>71</xdr:col>
      <xdr:colOff>177800</xdr:colOff>
      <xdr:row>36</xdr:row>
      <xdr:rowOff>109525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659280"/>
          <a:ext cx="889000" cy="62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86791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77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74675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6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143307</xdr:rowOff>
    </xdr:from>
    <xdr:to>
      <xdr:col>81</xdr:col>
      <xdr:colOff>101600</xdr:colOff>
      <xdr:row>39</xdr:row>
      <xdr:rowOff>73457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5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89984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43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162771</xdr:rowOff>
    </xdr:from>
    <xdr:to>
      <xdr:col>76</xdr:col>
      <xdr:colOff>165100</xdr:colOff>
      <xdr:row>38</xdr:row>
      <xdr:rowOff>92921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0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109447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28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58725</xdr:rowOff>
    </xdr:from>
    <xdr:to>
      <xdr:col>72</xdr:col>
      <xdr:colOff>38100</xdr:colOff>
      <xdr:row>36</xdr:row>
      <xdr:rowOff>160325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2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5402</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600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122080</xdr:rowOff>
    </xdr:from>
    <xdr:to>
      <xdr:col>67</xdr:col>
      <xdr:colOff>101600</xdr:colOff>
      <xdr:row>33</xdr:row>
      <xdr:rowOff>52230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60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68757</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38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84200</xdr:rowOff>
    </xdr:from>
    <xdr:to>
      <xdr:col>85</xdr:col>
      <xdr:colOff>127000</xdr:colOff>
      <xdr:row>76</xdr:row>
      <xdr:rowOff>112105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14400"/>
          <a:ext cx="8382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112105</xdr:rowOff>
    </xdr:from>
    <xdr:to>
      <xdr:col>81</xdr:col>
      <xdr:colOff>50800</xdr:colOff>
      <xdr:row>76</xdr:row>
      <xdr:rowOff>168667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42305"/>
          <a:ext cx="889000" cy="5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168667</xdr:rowOff>
    </xdr:from>
    <xdr:to>
      <xdr:col>76</xdr:col>
      <xdr:colOff>114300</xdr:colOff>
      <xdr:row>77</xdr:row>
      <xdr:rowOff>28127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98867"/>
          <a:ext cx="889000" cy="3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792</xdr:rowOff>
    </xdr:from>
    <xdr:to>
      <xdr:col>71</xdr:col>
      <xdr:colOff>177800</xdr:colOff>
      <xdr:row>77</xdr:row>
      <xdr:rowOff>28127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02442"/>
          <a:ext cx="8890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33400</xdr:rowOff>
    </xdr:from>
    <xdr:to>
      <xdr:col>85</xdr:col>
      <xdr:colOff>177800</xdr:colOff>
      <xdr:row>76</xdr:row>
      <xdr:rowOff>135000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11827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61305</xdr:rowOff>
    </xdr:from>
    <xdr:to>
      <xdr:col>81</xdr:col>
      <xdr:colOff>101600</xdr:colOff>
      <xdr:row>76</xdr:row>
      <xdr:rowOff>162905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154032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8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117867</xdr:rowOff>
    </xdr:from>
    <xdr:to>
      <xdr:col>76</xdr:col>
      <xdr:colOff>165100</xdr:colOff>
      <xdr:row>77</xdr:row>
      <xdr:rowOff>48017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4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39144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4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148777</xdr:rowOff>
    </xdr:from>
    <xdr:to>
      <xdr:col>72</xdr:col>
      <xdr:colOff>38100</xdr:colOff>
      <xdr:row>77</xdr:row>
      <xdr:rowOff>78927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70054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7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121442</xdr:rowOff>
    </xdr:from>
    <xdr:to>
      <xdr:col>67</xdr:col>
      <xdr:colOff>101600</xdr:colOff>
      <xdr:row>77</xdr:row>
      <xdr:rowOff>51592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42719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4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73575</xdr:rowOff>
    </xdr:from>
    <xdr:to>
      <xdr:col>85</xdr:col>
      <xdr:colOff>127000</xdr:colOff>
      <xdr:row>98</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75675"/>
          <a:ext cx="8382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57888</xdr:rowOff>
    </xdr:from>
    <xdr:to>
      <xdr:col>81</xdr:col>
      <xdr:colOff>50800</xdr:colOff>
      <xdr:row>98</xdr:row>
      <xdr:rowOff>73575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59988"/>
          <a:ext cx="889000" cy="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57888</xdr:rowOff>
    </xdr:from>
    <xdr:to>
      <xdr:col>76</xdr:col>
      <xdr:colOff>114300</xdr:colOff>
      <xdr:row>98</xdr:row>
      <xdr:rowOff>103586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59988"/>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103586</xdr:rowOff>
    </xdr:from>
    <xdr:to>
      <xdr:col>71</xdr:col>
      <xdr:colOff>177800</xdr:colOff>
      <xdr:row>98</xdr:row>
      <xdr:rowOff>112657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05686"/>
          <a:ext cx="889000" cy="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29139</xdr:rowOff>
    </xdr:from>
    <xdr:to>
      <xdr:col>85</xdr:col>
      <xdr:colOff>177800</xdr:colOff>
      <xdr:row>98</xdr:row>
      <xdr:rowOff>130739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22775</xdr:rowOff>
    </xdr:from>
    <xdr:to>
      <xdr:col>81</xdr:col>
      <xdr:colOff>101600</xdr:colOff>
      <xdr:row>98</xdr:row>
      <xdr:rowOff>124375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115502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1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7088</xdr:rowOff>
    </xdr:from>
    <xdr:to>
      <xdr:col>76</xdr:col>
      <xdr:colOff>165100</xdr:colOff>
      <xdr:row>98</xdr:row>
      <xdr:rowOff>108688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99815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52786</xdr:rowOff>
    </xdr:from>
    <xdr:to>
      <xdr:col>72</xdr:col>
      <xdr:colOff>38100</xdr:colOff>
      <xdr:row>98</xdr:row>
      <xdr:rowOff>154386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5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145513</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4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61857</xdr:rowOff>
    </xdr:from>
    <xdr:to>
      <xdr:col>67</xdr:col>
      <xdr:colOff>101600</xdr:colOff>
      <xdr:row>98</xdr:row>
      <xdr:rowOff>163457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6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154584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5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97272</xdr:rowOff>
    </xdr:from>
    <xdr:to>
      <xdr:col>116</xdr:col>
      <xdr:colOff>63500</xdr:colOff>
      <xdr:row>55</xdr:row>
      <xdr:rowOff>98644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52702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97272</xdr:rowOff>
    </xdr:from>
    <xdr:to>
      <xdr:col>111</xdr:col>
      <xdr:colOff>177800</xdr:colOff>
      <xdr:row>55</xdr:row>
      <xdr:rowOff>99649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527022"/>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99649</xdr:rowOff>
    </xdr:from>
    <xdr:to>
      <xdr:col>107</xdr:col>
      <xdr:colOff>50800</xdr:colOff>
      <xdr:row>55</xdr:row>
      <xdr:rowOff>102575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529399"/>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102575</xdr:rowOff>
    </xdr:from>
    <xdr:to>
      <xdr:col>102</xdr:col>
      <xdr:colOff>114300</xdr:colOff>
      <xdr:row>55</xdr:row>
      <xdr:rowOff>107330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53232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49313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58640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0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47844</xdr:rowOff>
    </xdr:from>
    <xdr:to>
      <xdr:col>116</xdr:col>
      <xdr:colOff>114300</xdr:colOff>
      <xdr:row>55</xdr:row>
      <xdr:rowOff>149444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4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70721</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32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46472</xdr:rowOff>
    </xdr:from>
    <xdr:to>
      <xdr:col>112</xdr:col>
      <xdr:colOff>38100</xdr:colOff>
      <xdr:row>55</xdr:row>
      <xdr:rowOff>148072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4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164599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2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48849</xdr:rowOff>
    </xdr:from>
    <xdr:to>
      <xdr:col>107</xdr:col>
      <xdr:colOff>101600</xdr:colOff>
      <xdr:row>55</xdr:row>
      <xdr:rowOff>150449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4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166976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25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51775</xdr:rowOff>
    </xdr:from>
    <xdr:to>
      <xdr:col>102</xdr:col>
      <xdr:colOff>165100</xdr:colOff>
      <xdr:row>55</xdr:row>
      <xdr:rowOff>153375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4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169902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25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56530</xdr:rowOff>
    </xdr:from>
    <xdr:to>
      <xdr:col>98</xdr:col>
      <xdr:colOff>38100</xdr:colOff>
      <xdr:row>55</xdr:row>
      <xdr:rowOff>158130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4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3207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2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112001</xdr:rowOff>
    </xdr:from>
    <xdr:to>
      <xdr:col>116</xdr:col>
      <xdr:colOff>63500</xdr:colOff>
      <xdr:row>76</xdr:row>
      <xdr:rowOff>136043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42201"/>
          <a:ext cx="838200" cy="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79693</xdr:rowOff>
    </xdr:from>
    <xdr:to>
      <xdr:col>111</xdr:col>
      <xdr:colOff>177800</xdr:colOff>
      <xdr:row>76</xdr:row>
      <xdr:rowOff>136043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938443"/>
          <a:ext cx="889000" cy="22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78263</xdr:rowOff>
    </xdr:from>
    <xdr:to>
      <xdr:col>107</xdr:col>
      <xdr:colOff>50800</xdr:colOff>
      <xdr:row>75</xdr:row>
      <xdr:rowOff>79693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937013"/>
          <a:ext cx="8890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78263</xdr:rowOff>
    </xdr:from>
    <xdr:to>
      <xdr:col>102</xdr:col>
      <xdr:colOff>114300</xdr:colOff>
      <xdr:row>75</xdr:row>
      <xdr:rowOff>119926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937013"/>
          <a:ext cx="8890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61201</xdr:rowOff>
    </xdr:from>
    <xdr:to>
      <xdr:col>116</xdr:col>
      <xdr:colOff>114300</xdr:colOff>
      <xdr:row>76</xdr:row>
      <xdr:rowOff>162801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84078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4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85243</xdr:rowOff>
    </xdr:from>
    <xdr:to>
      <xdr:col>112</xdr:col>
      <xdr:colOff>38100</xdr:colOff>
      <xdr:row>77</xdr:row>
      <xdr:rowOff>15393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31919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89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28893</xdr:rowOff>
    </xdr:from>
    <xdr:to>
      <xdr:col>107</xdr:col>
      <xdr:colOff>101600</xdr:colOff>
      <xdr:row>75</xdr:row>
      <xdr:rowOff>130493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147020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66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27463</xdr:rowOff>
    </xdr:from>
    <xdr:to>
      <xdr:col>102</xdr:col>
      <xdr:colOff>165100</xdr:colOff>
      <xdr:row>75</xdr:row>
      <xdr:rowOff>129063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145590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69126</xdr:rowOff>
    </xdr:from>
    <xdr:to>
      <xdr:col>98</xdr:col>
      <xdr:colOff>38100</xdr:colOff>
      <xdr:row>75</xdr:row>
      <xdr:rowOff>170726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物価高騰対応</a:t>
          </a:r>
          <a:r>
            <a:rPr kumimoji="1" lang="ja-JP" altLang="ja-JP" sz="1100">
              <a:solidFill>
                <a:schemeClr val="dk1"/>
              </a:solidFill>
              <a:effectLst/>
              <a:latin typeface="+mn-lt"/>
              <a:ea typeface="+mn-ea"/>
              <a:cs typeface="+mn-cs"/>
            </a:rPr>
            <a:t>の影響による低所得者</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の給付の影響により増加している。急激な増加は一時的な要因ではあるが、障害及び保育に係るサービス利用者の増など経常的に必要となる経費も増加している。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公債費」については、</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年７月豪雨に関連する</a:t>
          </a:r>
          <a:r>
            <a:rPr kumimoji="1" lang="ja-JP" altLang="ja-JP" sz="1100">
              <a:solidFill>
                <a:sysClr val="windowText" lastClr="000000"/>
              </a:solidFill>
              <a:effectLst/>
              <a:latin typeface="+mn-lt"/>
              <a:ea typeface="+mn-ea"/>
              <a:cs typeface="+mn-cs"/>
            </a:rPr>
            <a:t>地方債</a:t>
          </a:r>
          <a:r>
            <a:rPr kumimoji="1" lang="ja-JP" altLang="en-US" sz="1100">
              <a:solidFill>
                <a:sysClr val="windowText" lastClr="000000"/>
              </a:solidFill>
              <a:effectLst/>
              <a:latin typeface="+mn-lt"/>
              <a:ea typeface="+mn-ea"/>
              <a:cs typeface="+mn-cs"/>
            </a:rPr>
            <a:t>元</a:t>
          </a:r>
          <a:r>
            <a:rPr kumimoji="1" lang="ja-JP" altLang="ja-JP" sz="1100">
              <a:solidFill>
                <a:sysClr val="windowText" lastClr="000000"/>
              </a:solidFill>
              <a:effectLst/>
              <a:latin typeface="+mn-lt"/>
              <a:ea typeface="+mn-ea"/>
              <a:cs typeface="+mn-cs"/>
            </a:rPr>
            <a:t>金償還</a:t>
          </a:r>
          <a:r>
            <a:rPr kumimoji="1" lang="ja-JP" altLang="ja-JP" sz="1100">
              <a:solidFill>
                <a:schemeClr val="dk1"/>
              </a:solidFill>
              <a:effectLst/>
              <a:latin typeface="+mn-lt"/>
              <a:ea typeface="+mn-ea"/>
              <a:cs typeface="+mn-cs"/>
            </a:rPr>
            <a:t>が増加している。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・「災害復旧事業費」は、減少傾向にあり、平成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年度７月豪雨で被災した災害復旧事業についても令和４年度で事業完了となった。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繰出金」は、類似団体平均と比較して一人当たりコストが高い状況となっている。これは、社会保障関連経費である後期高齢者医療事業等への繰出金が多額となっているものであり、今後も高齢者のうち後期高齢化率が今後高くなることから、介護予防等の健康増進事業に努め医療費等の適正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23,542
23,278
33.76
10,364,706
10,186,218
173,921
5,886,203
7,722,022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88265</xdr:rowOff>
    </xdr:from>
    <xdr:to>
      <xdr:col>24</xdr:col>
      <xdr:colOff>63500</xdr:colOff>
      <xdr:row>34</xdr:row>
      <xdr:rowOff>46736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46115"/>
          <a:ext cx="83820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88265</xdr:rowOff>
    </xdr:from>
    <xdr:to>
      <xdr:col>19</xdr:col>
      <xdr:colOff>177800</xdr:colOff>
      <xdr:row>33</xdr:row>
      <xdr:rowOff>164084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46115"/>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164084</xdr:rowOff>
    </xdr:from>
    <xdr:to>
      <xdr:col>15</xdr:col>
      <xdr:colOff>50800</xdr:colOff>
      <xdr:row>34</xdr:row>
      <xdr:rowOff>16637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2193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98552</xdr:rowOff>
    </xdr:from>
    <xdr:to>
      <xdr:col>10</xdr:col>
      <xdr:colOff>114300</xdr:colOff>
      <xdr:row>34</xdr:row>
      <xdr:rowOff>16637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56402"/>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167386</xdr:rowOff>
    </xdr:from>
    <xdr:to>
      <xdr:col>24</xdr:col>
      <xdr:colOff>114300</xdr:colOff>
      <xdr:row>34</xdr:row>
      <xdr:rowOff>97536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18813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7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37465</xdr:rowOff>
    </xdr:from>
    <xdr:to>
      <xdr:col>20</xdr:col>
      <xdr:colOff>38100</xdr:colOff>
      <xdr:row>33</xdr:row>
      <xdr:rowOff>139065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155592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7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113284</xdr:rowOff>
    </xdr:from>
    <xdr:to>
      <xdr:col>15</xdr:col>
      <xdr:colOff>101600</xdr:colOff>
      <xdr:row>34</xdr:row>
      <xdr:rowOff>43434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59961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4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137287</xdr:rowOff>
    </xdr:from>
    <xdr:to>
      <xdr:col>10</xdr:col>
      <xdr:colOff>165100</xdr:colOff>
      <xdr:row>34</xdr:row>
      <xdr:rowOff>67437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83964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7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47752</xdr:rowOff>
    </xdr:from>
    <xdr:to>
      <xdr:col>6</xdr:col>
      <xdr:colOff>38100</xdr:colOff>
      <xdr:row>33</xdr:row>
      <xdr:rowOff>149352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165879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64945</xdr:rowOff>
    </xdr:from>
    <xdr:to>
      <xdr:col>24</xdr:col>
      <xdr:colOff>63500</xdr:colOff>
      <xdr:row>58</xdr:row>
      <xdr:rowOff>65859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0904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44080</xdr:rowOff>
    </xdr:from>
    <xdr:to>
      <xdr:col>19</xdr:col>
      <xdr:colOff>177800</xdr:colOff>
      <xdr:row>58</xdr:row>
      <xdr:rowOff>65859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88180"/>
          <a:ext cx="889000" cy="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119603</xdr:rowOff>
    </xdr:from>
    <xdr:to>
      <xdr:col>15</xdr:col>
      <xdr:colOff>50800</xdr:colOff>
      <xdr:row>58</xdr:row>
      <xdr:rowOff>44080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20803"/>
          <a:ext cx="889000" cy="26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119603</xdr:rowOff>
    </xdr:from>
    <xdr:to>
      <xdr:col>10</xdr:col>
      <xdr:colOff>114300</xdr:colOff>
      <xdr:row>58</xdr:row>
      <xdr:rowOff>112826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20803"/>
          <a:ext cx="889000" cy="33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14145</xdr:rowOff>
    </xdr:from>
    <xdr:to>
      <xdr:col>24</xdr:col>
      <xdr:colOff>114300</xdr:colOff>
      <xdr:row>58</xdr:row>
      <xdr:rowOff>115745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15059</xdr:rowOff>
    </xdr:from>
    <xdr:to>
      <xdr:col>20</xdr:col>
      <xdr:colOff>38100</xdr:colOff>
      <xdr:row>58</xdr:row>
      <xdr:rowOff>116659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107786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5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164730</xdr:rowOff>
    </xdr:from>
    <xdr:to>
      <xdr:col>15</xdr:col>
      <xdr:colOff>101600</xdr:colOff>
      <xdr:row>58</xdr:row>
      <xdr:rowOff>94880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86007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3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68803</xdr:rowOff>
    </xdr:from>
    <xdr:to>
      <xdr:col>10</xdr:col>
      <xdr:colOff>165100</xdr:colOff>
      <xdr:row>56</xdr:row>
      <xdr:rowOff>170403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161530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62026</xdr:rowOff>
    </xdr:from>
    <xdr:to>
      <xdr:col>6</xdr:col>
      <xdr:colOff>38100</xdr:colOff>
      <xdr:row>58</xdr:row>
      <xdr:rowOff>163626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154753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68194</xdr:rowOff>
    </xdr:from>
    <xdr:to>
      <xdr:col>24</xdr:col>
      <xdr:colOff>63500</xdr:colOff>
      <xdr:row>75</xdr:row>
      <xdr:rowOff>133848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26944"/>
          <a:ext cx="838200" cy="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108885</xdr:rowOff>
    </xdr:from>
    <xdr:to>
      <xdr:col>19</xdr:col>
      <xdr:colOff>177800</xdr:colOff>
      <xdr:row>75</xdr:row>
      <xdr:rowOff>133848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67635"/>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108885</xdr:rowOff>
    </xdr:from>
    <xdr:to>
      <xdr:col>15</xdr:col>
      <xdr:colOff>50800</xdr:colOff>
      <xdr:row>76</xdr:row>
      <xdr:rowOff>101250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67635"/>
          <a:ext cx="889000" cy="16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101250</xdr:rowOff>
    </xdr:from>
    <xdr:to>
      <xdr:col>10</xdr:col>
      <xdr:colOff>114300</xdr:colOff>
      <xdr:row>77</xdr:row>
      <xdr:rowOff>6159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31450"/>
          <a:ext cx="889000" cy="7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17394</xdr:rowOff>
    </xdr:from>
    <xdr:to>
      <xdr:col>24</xdr:col>
      <xdr:colOff>114300</xdr:colOff>
      <xdr:row>75</xdr:row>
      <xdr:rowOff>118994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40271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2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83048</xdr:rowOff>
    </xdr:from>
    <xdr:to>
      <xdr:col>20</xdr:col>
      <xdr:colOff>38100</xdr:colOff>
      <xdr:row>76</xdr:row>
      <xdr:rowOff>13198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29725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1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58085</xdr:rowOff>
    </xdr:from>
    <xdr:to>
      <xdr:col>15</xdr:col>
      <xdr:colOff>101600</xdr:colOff>
      <xdr:row>75</xdr:row>
      <xdr:rowOff>159685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1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9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50450</xdr:rowOff>
    </xdr:from>
    <xdr:to>
      <xdr:col>10</xdr:col>
      <xdr:colOff>165100</xdr:colOff>
      <xdr:row>76</xdr:row>
      <xdr:rowOff>152050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168577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5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126809</xdr:rowOff>
    </xdr:from>
    <xdr:to>
      <xdr:col>6</xdr:col>
      <xdr:colOff>38100</xdr:colOff>
      <xdr:row>77</xdr:row>
      <xdr:rowOff>56959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5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73486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3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160894</xdr:rowOff>
    </xdr:from>
    <xdr:to>
      <xdr:col>24</xdr:col>
      <xdr:colOff>63500</xdr:colOff>
      <xdr:row>97</xdr:row>
      <xdr:rowOff>164748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91544"/>
          <a:ext cx="8382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164748</xdr:rowOff>
    </xdr:from>
    <xdr:to>
      <xdr:col>19</xdr:col>
      <xdr:colOff>177800</xdr:colOff>
      <xdr:row>98</xdr:row>
      <xdr:rowOff>28470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95398"/>
          <a:ext cx="889000" cy="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28470</xdr:rowOff>
    </xdr:from>
    <xdr:to>
      <xdr:col>15</xdr:col>
      <xdr:colOff>50800</xdr:colOff>
      <xdr:row>98</xdr:row>
      <xdr:rowOff>170512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30570"/>
          <a:ext cx="889000" cy="1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170512</xdr:rowOff>
    </xdr:from>
    <xdr:to>
      <xdr:col>10</xdr:col>
      <xdr:colOff>114300</xdr:colOff>
      <xdr:row>99</xdr:row>
      <xdr:rowOff>7178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72612"/>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110094</xdr:rowOff>
    </xdr:from>
    <xdr:to>
      <xdr:col>24</xdr:col>
      <xdr:colOff>114300</xdr:colOff>
      <xdr:row>98</xdr:row>
      <xdr:rowOff>40244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88521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1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113948</xdr:rowOff>
    </xdr:from>
    <xdr:to>
      <xdr:col>20</xdr:col>
      <xdr:colOff>38100</xdr:colOff>
      <xdr:row>98</xdr:row>
      <xdr:rowOff>44098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35225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3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149120</xdr:rowOff>
    </xdr:from>
    <xdr:to>
      <xdr:col>15</xdr:col>
      <xdr:colOff>101600</xdr:colOff>
      <xdr:row>98</xdr:row>
      <xdr:rowOff>79270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70397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7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119712</xdr:rowOff>
    </xdr:from>
    <xdr:to>
      <xdr:col>10</xdr:col>
      <xdr:colOff>165100</xdr:colOff>
      <xdr:row>99</xdr:row>
      <xdr:rowOff>49862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40989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1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127828</xdr:rowOff>
    </xdr:from>
    <xdr:to>
      <xdr:col>6</xdr:col>
      <xdr:colOff>38100</xdr:colOff>
      <xdr:row>99</xdr:row>
      <xdr:rowOff>57978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49105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29401</xdr:rowOff>
    </xdr:from>
    <xdr:to>
      <xdr:col>55</xdr:col>
      <xdr:colOff>0</xdr:colOff>
      <xdr:row>38</xdr:row>
      <xdr:rowOff>29781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44501"/>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29401</xdr:rowOff>
    </xdr:from>
    <xdr:to>
      <xdr:col>50</xdr:col>
      <xdr:colOff>114300</xdr:colOff>
      <xdr:row>38</xdr:row>
      <xdr:rowOff>30163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4450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30163</xdr:rowOff>
    </xdr:from>
    <xdr:to>
      <xdr:col>45</xdr:col>
      <xdr:colOff>177800</xdr:colOff>
      <xdr:row>38</xdr:row>
      <xdr:rowOff>31115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4526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31115</xdr:rowOff>
    </xdr:from>
    <xdr:to>
      <xdr:col>41</xdr:col>
      <xdr:colOff>50800</xdr:colOff>
      <xdr:row>38</xdr:row>
      <xdr:rowOff>32639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4621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150432</xdr:rowOff>
    </xdr:from>
    <xdr:to>
      <xdr:col>55</xdr:col>
      <xdr:colOff>50800</xdr:colOff>
      <xdr:row>38</xdr:row>
      <xdr:rowOff>80581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940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1859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45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150051</xdr:rowOff>
    </xdr:from>
    <xdr:to>
      <xdr:col>50</xdr:col>
      <xdr:colOff>165100</xdr:colOff>
      <xdr:row>38</xdr:row>
      <xdr:rowOff>80201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96728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26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150813</xdr:rowOff>
    </xdr:from>
    <xdr:to>
      <xdr:col>46</xdr:col>
      <xdr:colOff>38100</xdr:colOff>
      <xdr:row>38</xdr:row>
      <xdr:rowOff>80963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97490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269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151765</xdr:rowOff>
    </xdr:from>
    <xdr:to>
      <xdr:col>41</xdr:col>
      <xdr:colOff>101600</xdr:colOff>
      <xdr:row>38</xdr:row>
      <xdr:rowOff>81915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98442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270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153289</xdr:rowOff>
    </xdr:from>
    <xdr:to>
      <xdr:col>36</xdr:col>
      <xdr:colOff>165100</xdr:colOff>
      <xdr:row>38</xdr:row>
      <xdr:rowOff>83439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99966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72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164897</xdr:rowOff>
    </xdr:from>
    <xdr:to>
      <xdr:col>55</xdr:col>
      <xdr:colOff>0</xdr:colOff>
      <xdr:row>58</xdr:row>
      <xdr:rowOff>170320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08997"/>
          <a:ext cx="8382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170320</xdr:rowOff>
    </xdr:from>
    <xdr:to>
      <xdr:col>50</xdr:col>
      <xdr:colOff>114300</xdr:colOff>
      <xdr:row>59</xdr:row>
      <xdr:rowOff>6134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14420"/>
          <a:ext cx="889000" cy="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153619</xdr:rowOff>
    </xdr:from>
    <xdr:to>
      <xdr:col>45</xdr:col>
      <xdr:colOff>177800</xdr:colOff>
      <xdr:row>59</xdr:row>
      <xdr:rowOff>6134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97719"/>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153619</xdr:rowOff>
    </xdr:from>
    <xdr:to>
      <xdr:col>41</xdr:col>
      <xdr:colOff>50800</xdr:colOff>
      <xdr:row>58</xdr:row>
      <xdr:rowOff>167119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97719"/>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114097</xdr:rowOff>
    </xdr:from>
    <xdr:to>
      <xdr:col>55</xdr:col>
      <xdr:colOff>50800</xdr:colOff>
      <xdr:row>59</xdr:row>
      <xdr:rowOff>44247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29024</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7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119520</xdr:rowOff>
    </xdr:from>
    <xdr:to>
      <xdr:col>50</xdr:col>
      <xdr:colOff>165100</xdr:colOff>
      <xdr:row>59</xdr:row>
      <xdr:rowOff>49670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40797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5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126784</xdr:rowOff>
    </xdr:from>
    <xdr:to>
      <xdr:col>46</xdr:col>
      <xdr:colOff>38100</xdr:colOff>
      <xdr:row>59</xdr:row>
      <xdr:rowOff>56934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48061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6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102819</xdr:rowOff>
    </xdr:from>
    <xdr:to>
      <xdr:col>41</xdr:col>
      <xdr:colOff>101600</xdr:colOff>
      <xdr:row>59</xdr:row>
      <xdr:rowOff>32969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4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24096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3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116319</xdr:rowOff>
    </xdr:from>
    <xdr:to>
      <xdr:col>36</xdr:col>
      <xdr:colOff>165100</xdr:colOff>
      <xdr:row>59</xdr:row>
      <xdr:rowOff>46469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37596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5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96266</xdr:rowOff>
    </xdr:from>
    <xdr:to>
      <xdr:col>55</xdr:col>
      <xdr:colOff>0</xdr:colOff>
      <xdr:row>77</xdr:row>
      <xdr:rowOff>11875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955016"/>
          <a:ext cx="838200" cy="25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96266</xdr:rowOff>
    </xdr:from>
    <xdr:to>
      <xdr:col>50</xdr:col>
      <xdr:colOff>114300</xdr:colOff>
      <xdr:row>76</xdr:row>
      <xdr:rowOff>98743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955016"/>
          <a:ext cx="889000" cy="17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98743</xdr:rowOff>
    </xdr:from>
    <xdr:to>
      <xdr:col>45</xdr:col>
      <xdr:colOff>177800</xdr:colOff>
      <xdr:row>76</xdr:row>
      <xdr:rowOff>166636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28943"/>
          <a:ext cx="889000" cy="6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166636</xdr:rowOff>
    </xdr:from>
    <xdr:to>
      <xdr:col>41</xdr:col>
      <xdr:colOff>50800</xdr:colOff>
      <xdr:row>77</xdr:row>
      <xdr:rowOff>151397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96836"/>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132525</xdr:rowOff>
    </xdr:from>
    <xdr:to>
      <xdr:col>55</xdr:col>
      <xdr:colOff>50800</xdr:colOff>
      <xdr:row>77</xdr:row>
      <xdr:rowOff>62675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155402</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1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45466</xdr:rowOff>
    </xdr:from>
    <xdr:to>
      <xdr:col>50</xdr:col>
      <xdr:colOff>165100</xdr:colOff>
      <xdr:row>75</xdr:row>
      <xdr:rowOff>147067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04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163593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67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47943</xdr:rowOff>
    </xdr:from>
    <xdr:to>
      <xdr:col>46</xdr:col>
      <xdr:colOff>38100</xdr:colOff>
      <xdr:row>76</xdr:row>
      <xdr:rowOff>149543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166070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115836</xdr:rowOff>
    </xdr:from>
    <xdr:to>
      <xdr:col>41</xdr:col>
      <xdr:colOff>101600</xdr:colOff>
      <xdr:row>77</xdr:row>
      <xdr:rowOff>45986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4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37113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3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100597</xdr:rowOff>
    </xdr:from>
    <xdr:to>
      <xdr:col>36</xdr:col>
      <xdr:colOff>165100</xdr:colOff>
      <xdr:row>78</xdr:row>
      <xdr:rowOff>30747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0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21874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39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168593</xdr:rowOff>
    </xdr:from>
    <xdr:to>
      <xdr:col>55</xdr:col>
      <xdr:colOff>0</xdr:colOff>
      <xdr:row>96</xdr:row>
      <xdr:rowOff>14439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456343"/>
          <a:ext cx="8382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168593</xdr:rowOff>
    </xdr:from>
    <xdr:to>
      <xdr:col>50</xdr:col>
      <xdr:colOff>114300</xdr:colOff>
      <xdr:row>96</xdr:row>
      <xdr:rowOff>53200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456343"/>
          <a:ext cx="889000" cy="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53200</xdr:rowOff>
    </xdr:from>
    <xdr:to>
      <xdr:col>45</xdr:col>
      <xdr:colOff>177800</xdr:colOff>
      <xdr:row>96</xdr:row>
      <xdr:rowOff>93281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12400"/>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93281</xdr:rowOff>
    </xdr:from>
    <xdr:to>
      <xdr:col>41</xdr:col>
      <xdr:colOff>50800</xdr:colOff>
      <xdr:row>96</xdr:row>
      <xdr:rowOff>129781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52481"/>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135089</xdr:rowOff>
    </xdr:from>
    <xdr:to>
      <xdr:col>55</xdr:col>
      <xdr:colOff>50800</xdr:colOff>
      <xdr:row>96</xdr:row>
      <xdr:rowOff>65239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2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157966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27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117793</xdr:rowOff>
    </xdr:from>
    <xdr:to>
      <xdr:col>50</xdr:col>
      <xdr:colOff>165100</xdr:colOff>
      <xdr:row>96</xdr:row>
      <xdr:rowOff>47943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64470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2400</xdr:rowOff>
    </xdr:from>
    <xdr:to>
      <xdr:col>46</xdr:col>
      <xdr:colOff>38100</xdr:colOff>
      <xdr:row>96</xdr:row>
      <xdr:rowOff>104000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95127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5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42481</xdr:rowOff>
    </xdr:from>
    <xdr:to>
      <xdr:col>41</xdr:col>
      <xdr:colOff>101600</xdr:colOff>
      <xdr:row>96</xdr:row>
      <xdr:rowOff>144081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0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135208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5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78981</xdr:rowOff>
    </xdr:from>
    <xdr:to>
      <xdr:col>36</xdr:col>
      <xdr:colOff>165100</xdr:colOff>
      <xdr:row>97</xdr:row>
      <xdr:rowOff>9131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3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3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162625</xdr:rowOff>
    </xdr:from>
    <xdr:to>
      <xdr:col>85</xdr:col>
      <xdr:colOff>126364</xdr:colOff>
      <xdr:row>39</xdr:row>
      <xdr:rowOff>77260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649025"/>
          <a:ext cx="1269" cy="1114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81087</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77260</xdr:rowOff>
    </xdr:from>
    <xdr:to>
      <xdr:col>86</xdr:col>
      <xdr:colOff>25400</xdr:colOff>
      <xdr:row>39</xdr:row>
      <xdr:rowOff>77260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6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109302</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42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162625</xdr:rowOff>
    </xdr:from>
    <xdr:to>
      <xdr:col>86</xdr:col>
      <xdr:colOff>25400</xdr:colOff>
      <xdr:row>32</xdr:row>
      <xdr:rowOff>162625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64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78762</xdr:rowOff>
    </xdr:from>
    <xdr:to>
      <xdr:col>85</xdr:col>
      <xdr:colOff>127000</xdr:colOff>
      <xdr:row>38</xdr:row>
      <xdr:rowOff>161385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93862"/>
          <a:ext cx="8382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19586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63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168159</xdr:rowOff>
    </xdr:from>
    <xdr:to>
      <xdr:col>85</xdr:col>
      <xdr:colOff>177800</xdr:colOff>
      <xdr:row>38</xdr:row>
      <xdr:rowOff>98309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48913</xdr:rowOff>
    </xdr:from>
    <xdr:to>
      <xdr:col>81</xdr:col>
      <xdr:colOff>50800</xdr:colOff>
      <xdr:row>38</xdr:row>
      <xdr:rowOff>78762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221113"/>
          <a:ext cx="889000" cy="37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4677</xdr:rowOff>
    </xdr:from>
    <xdr:to>
      <xdr:col>81</xdr:col>
      <xdr:colOff>101600</xdr:colOff>
      <xdr:row>38</xdr:row>
      <xdr:rowOff>106277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122804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44602</xdr:rowOff>
    </xdr:from>
    <xdr:to>
      <xdr:col>76</xdr:col>
      <xdr:colOff>114300</xdr:colOff>
      <xdr:row>36</xdr:row>
      <xdr:rowOff>48913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359552"/>
          <a:ext cx="889000" cy="86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162052</xdr:rowOff>
    </xdr:from>
    <xdr:to>
      <xdr:col>76</xdr:col>
      <xdr:colOff>165100</xdr:colOff>
      <xdr:row>38</xdr:row>
      <xdr:rowOff>92202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83329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44602</xdr:rowOff>
    </xdr:from>
    <xdr:to>
      <xdr:col>71</xdr:col>
      <xdr:colOff>177800</xdr:colOff>
      <xdr:row>37</xdr:row>
      <xdr:rowOff>110080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359552"/>
          <a:ext cx="889000" cy="109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134261</xdr:rowOff>
    </xdr:from>
    <xdr:to>
      <xdr:col>72</xdr:col>
      <xdr:colOff>38100</xdr:colOff>
      <xdr:row>38</xdr:row>
      <xdr:rowOff>64411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55538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149381</xdr:rowOff>
    </xdr:from>
    <xdr:to>
      <xdr:col>67</xdr:col>
      <xdr:colOff>101600</xdr:colOff>
      <xdr:row>38</xdr:row>
      <xdr:rowOff>79532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930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70658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8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110585</xdr:rowOff>
    </xdr:from>
    <xdr:to>
      <xdr:col>85</xdr:col>
      <xdr:colOff>177800</xdr:colOff>
      <xdr:row>39</xdr:row>
      <xdr:rowOff>40735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6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25512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5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27962</xdr:rowOff>
    </xdr:from>
    <xdr:to>
      <xdr:col>81</xdr:col>
      <xdr:colOff>101600</xdr:colOff>
      <xdr:row>38</xdr:row>
      <xdr:rowOff>129562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4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120689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169563</xdr:rowOff>
    </xdr:from>
    <xdr:to>
      <xdr:col>76</xdr:col>
      <xdr:colOff>165100</xdr:colOff>
      <xdr:row>36</xdr:row>
      <xdr:rowOff>99713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116240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165252</xdr:rowOff>
    </xdr:from>
    <xdr:to>
      <xdr:col>72</xdr:col>
      <xdr:colOff>38100</xdr:colOff>
      <xdr:row>31</xdr:row>
      <xdr:rowOff>95402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30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111929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08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59280</xdr:rowOff>
    </xdr:from>
    <xdr:to>
      <xdr:col>67</xdr:col>
      <xdr:colOff>101600</xdr:colOff>
      <xdr:row>37</xdr:row>
      <xdr:rowOff>160880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5957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7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97668</xdr:rowOff>
    </xdr:from>
    <xdr:to>
      <xdr:col>85</xdr:col>
      <xdr:colOff>127000</xdr:colOff>
      <xdr:row>57</xdr:row>
      <xdr:rowOff>123188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870318"/>
          <a:ext cx="838200" cy="2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108352</xdr:rowOff>
    </xdr:from>
    <xdr:to>
      <xdr:col>81</xdr:col>
      <xdr:colOff>50800</xdr:colOff>
      <xdr:row>57</xdr:row>
      <xdr:rowOff>123188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881002"/>
          <a:ext cx="8890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121328</xdr:rowOff>
    </xdr:from>
    <xdr:to>
      <xdr:col>76</xdr:col>
      <xdr:colOff>114300</xdr:colOff>
      <xdr:row>57</xdr:row>
      <xdr:rowOff>108352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22528"/>
          <a:ext cx="889000" cy="15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121328</xdr:rowOff>
    </xdr:from>
    <xdr:to>
      <xdr:col>71</xdr:col>
      <xdr:colOff>177800</xdr:colOff>
      <xdr:row>57</xdr:row>
      <xdr:rowOff>87991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722528"/>
          <a:ext cx="889000" cy="1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46868</xdr:rowOff>
    </xdr:from>
    <xdr:to>
      <xdr:col>85</xdr:col>
      <xdr:colOff>177800</xdr:colOff>
      <xdr:row>57</xdr:row>
      <xdr:rowOff>148468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1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133245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3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72388</xdr:rowOff>
    </xdr:from>
    <xdr:to>
      <xdr:col>81</xdr:col>
      <xdr:colOff>101600</xdr:colOff>
      <xdr:row>58</xdr:row>
      <xdr:rowOff>2538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165115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3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57552</xdr:rowOff>
    </xdr:from>
    <xdr:to>
      <xdr:col>76</xdr:col>
      <xdr:colOff>165100</xdr:colOff>
      <xdr:row>57</xdr:row>
      <xdr:rowOff>159152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150279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2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70528</xdr:rowOff>
    </xdr:from>
    <xdr:to>
      <xdr:col>72</xdr:col>
      <xdr:colOff>38100</xdr:colOff>
      <xdr:row>57</xdr:row>
      <xdr:rowOff>678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17205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44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37191</xdr:rowOff>
    </xdr:from>
    <xdr:to>
      <xdr:col>67</xdr:col>
      <xdr:colOff>101600</xdr:colOff>
      <xdr:row>57</xdr:row>
      <xdr:rowOff>138791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0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129918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0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22658</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67208"/>
          <a:ext cx="838200" cy="7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19653</xdr:rowOff>
    </xdr:from>
    <xdr:to>
      <xdr:col>81</xdr:col>
      <xdr:colOff>50800</xdr:colOff>
      <xdr:row>79</xdr:row>
      <xdr:rowOff>22658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392753"/>
          <a:ext cx="889000" cy="17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83786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2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109525</xdr:rowOff>
    </xdr:from>
    <xdr:to>
      <xdr:col>76</xdr:col>
      <xdr:colOff>114300</xdr:colOff>
      <xdr:row>78</xdr:row>
      <xdr:rowOff>19653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139725"/>
          <a:ext cx="889000" cy="25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68274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1429</xdr:rowOff>
    </xdr:from>
    <xdr:to>
      <xdr:col>71</xdr:col>
      <xdr:colOff>177800</xdr:colOff>
      <xdr:row>76</xdr:row>
      <xdr:rowOff>109525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2517279"/>
          <a:ext cx="889000" cy="62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86791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74675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143308</xdr:rowOff>
    </xdr:from>
    <xdr:to>
      <xdr:col>81</xdr:col>
      <xdr:colOff>101600</xdr:colOff>
      <xdr:row>79</xdr:row>
      <xdr:rowOff>73458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89985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29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140303</xdr:rowOff>
    </xdr:from>
    <xdr:to>
      <xdr:col>76</xdr:col>
      <xdr:colOff>165100</xdr:colOff>
      <xdr:row>78</xdr:row>
      <xdr:rowOff>70453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86980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11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58725</xdr:rowOff>
    </xdr:from>
    <xdr:to>
      <xdr:col>72</xdr:col>
      <xdr:colOff>38100</xdr:colOff>
      <xdr:row>76</xdr:row>
      <xdr:rowOff>160325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0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5402</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86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122079</xdr:rowOff>
    </xdr:from>
    <xdr:to>
      <xdr:col>67</xdr:col>
      <xdr:colOff>101600</xdr:colOff>
      <xdr:row>73</xdr:row>
      <xdr:rowOff>52229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24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68756</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24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84200</xdr:rowOff>
    </xdr:from>
    <xdr:to>
      <xdr:col>85</xdr:col>
      <xdr:colOff>127000</xdr:colOff>
      <xdr:row>96</xdr:row>
      <xdr:rowOff>112105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543400"/>
          <a:ext cx="8382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112105</xdr:rowOff>
    </xdr:from>
    <xdr:to>
      <xdr:col>81</xdr:col>
      <xdr:colOff>50800</xdr:colOff>
      <xdr:row>96</xdr:row>
      <xdr:rowOff>168667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571305"/>
          <a:ext cx="889000" cy="5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168667</xdr:rowOff>
    </xdr:from>
    <xdr:to>
      <xdr:col>76</xdr:col>
      <xdr:colOff>114300</xdr:colOff>
      <xdr:row>97</xdr:row>
      <xdr:rowOff>28127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627867"/>
          <a:ext cx="889000" cy="3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792</xdr:rowOff>
    </xdr:from>
    <xdr:to>
      <xdr:col>71</xdr:col>
      <xdr:colOff>177800</xdr:colOff>
      <xdr:row>97</xdr:row>
      <xdr:rowOff>28127</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631442"/>
          <a:ext cx="8890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33400</xdr:rowOff>
    </xdr:from>
    <xdr:to>
      <xdr:col>85</xdr:col>
      <xdr:colOff>177800</xdr:colOff>
      <xdr:row>96</xdr:row>
      <xdr:rowOff>135000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49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11827</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47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61305</xdr:rowOff>
    </xdr:from>
    <xdr:to>
      <xdr:col>81</xdr:col>
      <xdr:colOff>101600</xdr:colOff>
      <xdr:row>96</xdr:row>
      <xdr:rowOff>162905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52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154032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6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117867</xdr:rowOff>
    </xdr:from>
    <xdr:to>
      <xdr:col>76</xdr:col>
      <xdr:colOff>165100</xdr:colOff>
      <xdr:row>97</xdr:row>
      <xdr:rowOff>48017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5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39144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6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148777</xdr:rowOff>
    </xdr:from>
    <xdr:to>
      <xdr:col>72</xdr:col>
      <xdr:colOff>38100</xdr:colOff>
      <xdr:row>97</xdr:row>
      <xdr:rowOff>78927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60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70054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7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121442</xdr:rowOff>
    </xdr:from>
    <xdr:to>
      <xdr:col>67</xdr:col>
      <xdr:colOff>101600</xdr:colOff>
      <xdr:row>97</xdr:row>
      <xdr:rowOff>51592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5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42719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67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・「総務費」は、令和２年度は特別定額給付金給付事業に影響により突出して増加しているが、概ね類似団体平均の少し低い額で推移している。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は、社会保障関連経費である後期高齢者医療事業等への繰出金が多額となっており、類似団体平均と比べて高い額となっている。また、障害及び保育に係るサービス利用者の増など経常的に必要となる経費も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・「商工費」は、令和</a:t>
          </a: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年度において新型コロナウイルス感染症拡大</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の経済支援対策などのための地域経済応援クーポンの発行等による影響で増加している。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費」は、令和２年度に防災行政無線デジタル化事業や東防災交流センター建設などを、令和３年度に西防災交流センター新館建設などにより臨時的に増加していたが類似団体平均程度に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年度７月豪雨を始め、令和２、３年度と豪雨による激甚災害による影響によるものだが、令和４年度で全ての災害復旧事業が完了した。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年７月豪雨の影響により大きく減少していたが、事業の精査や、普通交付税の増加などにより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　「実質収支額」は、扶助費等の影響から、例年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億円前後発生している。更なる精査を行い、適正水準（</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％）となるよう努める。</a:t>
          </a:r>
          <a:endParaRPr lang="ja-JP" altLang="ja-JP" sz="1400">
            <a:effectLst/>
          </a:endParaRPr>
        </a:p>
        <a:p>
          <a:r>
            <a:rPr kumimoji="1" lang="ja-JP" altLang="ja-JP" sz="1100">
              <a:solidFill>
                <a:schemeClr val="dk1"/>
              </a:solidFill>
              <a:effectLst/>
              <a:latin typeface="+mn-lt"/>
              <a:ea typeface="+mn-ea"/>
              <a:cs typeface="+mn-cs"/>
            </a:rPr>
            <a:t>　「実質単年度収支」は、財政調整基金積立の取崩をしない財政運営ができたことなどにより、</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年続けての黒字となっている。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全会計において、黒字となっており、特に令和３年度以降一般会計の黒字額が大幅に増加している。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令和５年度に水道事業会計が広島県（水道広域連合企業団）に統合したことから全体の黒字額が減少している。</a:t>
          </a:r>
          <a:endParaRPr lang="ja-JP" altLang="ja-JP" sz="1400">
            <a:effectLst/>
          </a:endParaRPr>
        </a:p>
        <a:p>
          <a:r>
            <a:rPr kumimoji="1" lang="ja-JP" altLang="ja-JP" sz="1100">
              <a:solidFill>
                <a:schemeClr val="dk1"/>
              </a:solidFill>
              <a:effectLst/>
              <a:latin typeface="+mn-lt"/>
              <a:ea typeface="+mn-ea"/>
              <a:cs typeface="+mn-cs"/>
            </a:rPr>
            <a:t>　引き続き、経費節減や使用料の適正化、事務事業の見直し等により、財政の健全化に努める。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v-file10\13_&#36001;&#21209;&#35506;\01_&#36001;&#25919;&#36939;&#21942;&#12464;&#12523;&#12540;&#12503;\09_&#12381;&#12398;&#20182;\12&#12288;&#35519;&#26619;\&#9675;&#36001;&#25919;&#29366;&#27841;&#36039;&#26009;&#38598;\R07&#24180;&#24230;\R070825&#12304;919&#12294;&#12305;&#20196;&#21644;&#65301;&#24180;&#24230;&#36001;&#25919;&#29366;&#27841;&#36039;&#26009;&#38598;&#65288;&#36861;&#21152;&#20998;&#65289;&#12398;&#20316;&#25104;&#12395;&#12388;&#12356;&#12390;&#65288;&#20381;&#38972;&#65289;\02&#30010;&#8594;&#30476;\&#12304;&#36001;&#25919;&#29366;&#27841;&#36039;&#26009;&#38598;&#12305;_343072_&#29066;&#37326;&#30010;_2023(2&#22238;&#30446;).xlsx" TargetMode="External"/><Relationship Id="rId1" Type="http://schemas.openxmlformats.org/officeDocument/2006/relationships/externalLinkPath" Target="&#12304;&#36001;&#25919;&#29366;&#27841;&#36039;&#26009;&#38598;&#12305;_343072_&#29066;&#3732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7.8</v>
          </cell>
          <cell r="BX51">
            <v>14.3</v>
          </cell>
        </row>
        <row r="53">
          <cell r="BP53">
            <v>73.7</v>
          </cell>
          <cell r="BX53">
            <v>73.599999999999994</v>
          </cell>
          <cell r="CF53">
            <v>73.2</v>
          </cell>
          <cell r="CN53">
            <v>74.3</v>
          </cell>
          <cell r="CV53">
            <v>75.599999999999994</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P73">
            <v>7.8</v>
          </cell>
          <cell r="BX73">
            <v>14.3</v>
          </cell>
        </row>
        <row r="75">
          <cell r="BP75">
            <v>6.9</v>
          </cell>
          <cell r="BX75">
            <v>6.3</v>
          </cell>
          <cell r="CF75">
            <v>5.8</v>
          </cell>
          <cell r="CN75">
            <v>6</v>
          </cell>
          <cell r="CV75">
            <v>6.5</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10364706</v>
      </c>
      <c r="BO4" s="462"/>
      <c r="BP4" s="462"/>
      <c r="BQ4" s="462"/>
      <c r="BR4" s="462"/>
      <c r="BS4" s="462"/>
      <c r="BT4" s="462"/>
      <c r="BU4" s="463"/>
      <c r="BV4" s="461">
        <v>10473748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v>
      </c>
      <c r="CU4" s="602"/>
      <c r="CV4" s="602"/>
      <c r="CW4" s="602"/>
      <c r="CX4" s="602"/>
      <c r="CY4" s="602"/>
      <c r="CZ4" s="602"/>
      <c r="DA4" s="603"/>
      <c r="DB4" s="601">
        <v>5.3</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10186218</v>
      </c>
      <c r="BO5" s="433"/>
      <c r="BP5" s="433"/>
      <c r="BQ5" s="433"/>
      <c r="BR5" s="433"/>
      <c r="BS5" s="433"/>
      <c r="BT5" s="433"/>
      <c r="BU5" s="434"/>
      <c r="BV5" s="432">
        <v>10131923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91.7</v>
      </c>
      <c r="CU5" s="430"/>
      <c r="CV5" s="430"/>
      <c r="CW5" s="430"/>
      <c r="CX5" s="430"/>
      <c r="CY5" s="430"/>
      <c r="CZ5" s="430"/>
      <c r="DA5" s="431"/>
      <c r="DB5" s="429">
        <v>92</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178488</v>
      </c>
      <c r="BO6" s="433"/>
      <c r="BP6" s="433"/>
      <c r="BQ6" s="433"/>
      <c r="BR6" s="433"/>
      <c r="BS6" s="433"/>
      <c r="BT6" s="433"/>
      <c r="BU6" s="434"/>
      <c r="BV6" s="432">
        <v>341825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91.7</v>
      </c>
      <c r="CU6" s="576"/>
      <c r="CV6" s="576"/>
      <c r="CW6" s="576"/>
      <c r="CX6" s="576"/>
      <c r="CY6" s="576"/>
      <c r="CZ6" s="576"/>
      <c r="DA6" s="577"/>
      <c r="DB6" s="575">
        <v>92</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4567</v>
      </c>
      <c r="BO7" s="433"/>
      <c r="BP7" s="433"/>
      <c r="BQ7" s="433"/>
      <c r="BR7" s="433"/>
      <c r="BS7" s="433"/>
      <c r="BT7" s="433"/>
      <c r="BU7" s="434"/>
      <c r="BV7" s="432">
        <v>37451</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5886203</v>
      </c>
      <c r="CU7" s="433"/>
      <c r="CV7" s="433"/>
      <c r="CW7" s="433"/>
      <c r="CX7" s="433"/>
      <c r="CY7" s="433"/>
      <c r="CZ7" s="433"/>
      <c r="DA7" s="434"/>
      <c r="DB7" s="432">
        <v>5765329</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173921</v>
      </c>
      <c r="BO8" s="433"/>
      <c r="BP8" s="433"/>
      <c r="BQ8" s="433"/>
      <c r="BR8" s="433"/>
      <c r="BS8" s="433"/>
      <c r="BT8" s="433"/>
      <c r="BU8" s="434"/>
      <c r="BV8" s="432">
        <v>304374</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0.49</v>
      </c>
      <c r="CU8" s="536"/>
      <c r="CV8" s="536"/>
      <c r="CW8" s="536"/>
      <c r="CX8" s="536"/>
      <c r="CY8" s="536"/>
      <c r="CZ8" s="536"/>
      <c r="DA8" s="537"/>
      <c r="DB8" s="535">
        <v>0.5</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22834</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-130453</v>
      </c>
      <c r="BO9" s="433"/>
      <c r="BP9" s="433"/>
      <c r="BQ9" s="433"/>
      <c r="BR9" s="433"/>
      <c r="BS9" s="433"/>
      <c r="BT9" s="433"/>
      <c r="BU9" s="434"/>
      <c r="BV9" s="432">
        <v>-155548</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10.8</v>
      </c>
      <c r="CU9" s="430"/>
      <c r="CV9" s="430"/>
      <c r="CW9" s="430"/>
      <c r="CX9" s="430"/>
      <c r="CY9" s="430"/>
      <c r="CZ9" s="430"/>
      <c r="DA9" s="431"/>
      <c r="DB9" s="429">
        <v>10.199999999999999</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23755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152198</v>
      </c>
      <c r="BO10" s="433"/>
      <c r="BP10" s="433"/>
      <c r="BQ10" s="433"/>
      <c r="BR10" s="433"/>
      <c r="BS10" s="433"/>
      <c r="BT10" s="433"/>
      <c r="BU10" s="434"/>
      <c r="BV10" s="432">
        <v>229976</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2">
      <c r="A12" s="175"/>
      <c r="B12" s="538" t="s">
        <v>122</v>
      </c>
      <c r="C12" s="539"/>
      <c r="D12" s="539"/>
      <c r="E12" s="539"/>
      <c r="F12" s="539"/>
      <c r="G12" s="539"/>
      <c r="H12" s="539"/>
      <c r="I12" s="539"/>
      <c r="J12" s="539"/>
      <c r="K12" s="540"/>
      <c r="L12" s="547" t="s">
        <v>123</v>
      </c>
      <c r="M12" s="548"/>
      <c r="N12" s="548"/>
      <c r="O12" s="548"/>
      <c r="P12" s="548"/>
      <c r="Q12" s="549"/>
      <c r="R12" s="550">
        <v>23542</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129</v>
      </c>
      <c r="N13" s="517"/>
      <c r="O13" s="517"/>
      <c r="P13" s="517"/>
      <c r="Q13" s="518"/>
      <c r="R13" s="519">
        <v>23278</v>
      </c>
      <c r="S13" s="520"/>
      <c r="T13" s="520"/>
      <c r="U13" s="520"/>
      <c r="V13" s="521"/>
      <c r="W13" s="522" t="s">
        <v>130</v>
      </c>
      <c r="X13" s="418"/>
      <c r="Y13" s="418"/>
      <c r="Z13" s="418"/>
      <c r="AA13" s="418"/>
      <c r="AB13" s="419"/>
      <c r="AC13" s="385">
        <v>164</v>
      </c>
      <c r="AD13" s="386"/>
      <c r="AE13" s="386"/>
      <c r="AF13" s="386"/>
      <c r="AG13" s="387"/>
      <c r="AH13" s="385">
        <v>196</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21745</v>
      </c>
      <c r="BO13" s="433"/>
      <c r="BP13" s="433"/>
      <c r="BQ13" s="433"/>
      <c r="BR13" s="433"/>
      <c r="BS13" s="433"/>
      <c r="BT13" s="433"/>
      <c r="BU13" s="434"/>
      <c r="BV13" s="432">
        <v>74428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6.5</v>
      </c>
      <c r="CU13" s="430"/>
      <c r="CV13" s="430"/>
      <c r="CW13" s="430"/>
      <c r="CX13" s="430"/>
      <c r="CY13" s="430"/>
      <c r="CZ13" s="430"/>
      <c r="DA13" s="431"/>
      <c r="DB13" s="429">
        <v>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23485</v>
      </c>
      <c r="S14" s="520"/>
      <c r="T14" s="520"/>
      <c r="U14" s="520"/>
      <c r="V14" s="521"/>
      <c r="W14" s="523"/>
      <c r="X14" s="421"/>
      <c r="Y14" s="421"/>
      <c r="Z14" s="421"/>
      <c r="AA14" s="421"/>
      <c r="AB14" s="422"/>
      <c r="AC14" s="512">
        <v>1.6</v>
      </c>
      <c r="AD14" s="513"/>
      <c r="AE14" s="513"/>
      <c r="AF14" s="513"/>
      <c r="AG14" s="514"/>
      <c r="AH14" s="512">
        <v>1.8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121</v>
      </c>
      <c r="CU14" s="530"/>
      <c r="CV14" s="530"/>
      <c r="CW14" s="530"/>
      <c r="CX14" s="530"/>
      <c r="CY14" s="530"/>
      <c r="CZ14" s="530"/>
      <c r="DA14" s="531"/>
      <c r="DB14" s="529" t="s">
        <v>121</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129</v>
      </c>
      <c r="N15" s="517"/>
      <c r="O15" s="517"/>
      <c r="P15" s="517"/>
      <c r="Q15" s="518"/>
      <c r="R15" s="519">
        <v>23258</v>
      </c>
      <c r="S15" s="520"/>
      <c r="T15" s="520"/>
      <c r="U15" s="520"/>
      <c r="V15" s="521"/>
      <c r="W15" s="522" t="s">
        <v>137</v>
      </c>
      <c r="X15" s="418"/>
      <c r="Y15" s="418"/>
      <c r="Z15" s="418"/>
      <c r="AA15" s="418"/>
      <c r="AB15" s="419"/>
      <c r="AC15" s="385">
        <v>3688</v>
      </c>
      <c r="AD15" s="386"/>
      <c r="AE15" s="386"/>
      <c r="AF15" s="386"/>
      <c r="AG15" s="387"/>
      <c r="AH15" s="385">
        <v>3796</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2522965</v>
      </c>
      <c r="BO15" s="462"/>
      <c r="BP15" s="462"/>
      <c r="BQ15" s="462"/>
      <c r="BR15" s="462"/>
      <c r="BS15" s="462"/>
      <c r="BT15" s="462"/>
      <c r="BU15" s="463"/>
      <c r="BV15" s="461">
        <v>2457581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35</v>
      </c>
      <c r="AD16" s="513"/>
      <c r="AE16" s="513"/>
      <c r="AF16" s="513"/>
      <c r="AG16" s="514"/>
      <c r="AH16" s="512">
        <v>35.5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5228550</v>
      </c>
      <c r="BO16" s="433"/>
      <c r="BP16" s="433"/>
      <c r="BQ16" s="433"/>
      <c r="BR16" s="433"/>
      <c r="BS16" s="433"/>
      <c r="BT16" s="433"/>
      <c r="BU16" s="434"/>
      <c r="BV16" s="432">
        <v>5055349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6685</v>
      </c>
      <c r="AD17" s="386"/>
      <c r="AE17" s="386"/>
      <c r="AF17" s="386"/>
      <c r="AG17" s="387"/>
      <c r="AH17" s="385">
        <v>6687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3151883</v>
      </c>
      <c r="BO17" s="433"/>
      <c r="BP17" s="433"/>
      <c r="BQ17" s="433"/>
      <c r="BR17" s="433"/>
      <c r="BS17" s="433"/>
      <c r="BT17" s="433"/>
      <c r="BU17" s="434"/>
      <c r="BV17" s="432">
        <v>3069309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33.76</v>
      </c>
      <c r="M18" s="485"/>
      <c r="N18" s="485"/>
      <c r="O18" s="485"/>
      <c r="P18" s="485"/>
      <c r="Q18" s="485"/>
      <c r="R18" s="486"/>
      <c r="S18" s="486"/>
      <c r="T18" s="486"/>
      <c r="U18" s="486"/>
      <c r="V18" s="487"/>
      <c r="W18" s="503"/>
      <c r="X18" s="504"/>
      <c r="Y18" s="504"/>
      <c r="Z18" s="504"/>
      <c r="AA18" s="504"/>
      <c r="AB18" s="528"/>
      <c r="AC18" s="402">
        <v>63.4</v>
      </c>
      <c r="AD18" s="403"/>
      <c r="AE18" s="403"/>
      <c r="AF18" s="403"/>
      <c r="AG18" s="488"/>
      <c r="AH18" s="402">
        <v>62.6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5381329</v>
      </c>
      <c r="BO18" s="433"/>
      <c r="BP18" s="433"/>
      <c r="BQ18" s="433"/>
      <c r="BR18" s="433"/>
      <c r="BS18" s="433"/>
      <c r="BT18" s="433"/>
      <c r="BU18" s="434"/>
      <c r="BV18" s="432">
        <v>5303936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676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7054001</v>
      </c>
      <c r="BO19" s="433"/>
      <c r="BP19" s="433"/>
      <c r="BQ19" s="433"/>
      <c r="BR19" s="433"/>
      <c r="BS19" s="433"/>
      <c r="BT19" s="433"/>
      <c r="BU19" s="434"/>
      <c r="BV19" s="432">
        <v>7044444</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9422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7722022</v>
      </c>
      <c r="BO22" s="462"/>
      <c r="BP22" s="462"/>
      <c r="BQ22" s="462"/>
      <c r="BR22" s="462"/>
      <c r="BS22" s="462"/>
      <c r="BT22" s="462"/>
      <c r="BU22" s="463"/>
      <c r="BV22" s="461">
        <v>8107009</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7188934</v>
      </c>
      <c r="BO23" s="433"/>
      <c r="BP23" s="433"/>
      <c r="BQ23" s="433"/>
      <c r="BR23" s="433"/>
      <c r="BS23" s="433"/>
      <c r="BT23" s="433"/>
      <c r="BU23" s="434"/>
      <c r="BV23" s="432">
        <v>7550517</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8210</v>
      </c>
      <c r="R24" s="386"/>
      <c r="S24" s="386"/>
      <c r="T24" s="386"/>
      <c r="U24" s="386"/>
      <c r="V24" s="387"/>
      <c r="W24" s="475"/>
      <c r="X24" s="412"/>
      <c r="Y24" s="413"/>
      <c r="Z24" s="388" t="s">
        <v>162</v>
      </c>
      <c r="AA24" s="389"/>
      <c r="AB24" s="389"/>
      <c r="AC24" s="389"/>
      <c r="AD24" s="389"/>
      <c r="AE24" s="389"/>
      <c r="AF24" s="389"/>
      <c r="AG24" s="390"/>
      <c r="AH24" s="385">
        <v>138</v>
      </c>
      <c r="AI24" s="386"/>
      <c r="AJ24" s="386"/>
      <c r="AK24" s="386"/>
      <c r="AL24" s="387"/>
      <c r="AM24" s="385">
        <v>419244</v>
      </c>
      <c r="AN24" s="386"/>
      <c r="AO24" s="386"/>
      <c r="AP24" s="386"/>
      <c r="AQ24" s="386"/>
      <c r="AR24" s="387"/>
      <c r="AS24" s="385">
        <v>3038</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4671399</v>
      </c>
      <c r="BO24" s="433"/>
      <c r="BP24" s="433"/>
      <c r="BQ24" s="433"/>
      <c r="BR24" s="433"/>
      <c r="BS24" s="433"/>
      <c r="BT24" s="433"/>
      <c r="BU24" s="434"/>
      <c r="BV24" s="432">
        <v>4717605</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6860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202868</v>
      </c>
      <c r="BO25" s="462"/>
      <c r="BP25" s="462"/>
      <c r="BQ25" s="462"/>
      <c r="BR25" s="462"/>
      <c r="BS25" s="462"/>
      <c r="BT25" s="462"/>
      <c r="BU25" s="463"/>
      <c r="BV25" s="461">
        <v>250903</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6350</v>
      </c>
      <c r="R26" s="386"/>
      <c r="S26" s="386"/>
      <c r="T26" s="386"/>
      <c r="U26" s="386"/>
      <c r="V26" s="387"/>
      <c r="W26" s="475"/>
      <c r="X26" s="412"/>
      <c r="Y26" s="413"/>
      <c r="Z26" s="388" t="s">
        <v>168</v>
      </c>
      <c r="AA26" s="443"/>
      <c r="AB26" s="443"/>
      <c r="AC26" s="443"/>
      <c r="AD26" s="443"/>
      <c r="AE26" s="443"/>
      <c r="AF26" s="443"/>
      <c r="AG26" s="444"/>
      <c r="AH26" s="385">
        <v>1</v>
      </c>
      <c r="AI26" s="386"/>
      <c r="AJ26" s="386"/>
      <c r="AK26" s="386"/>
      <c r="AL26" s="387"/>
      <c r="AM26" s="385" t="s">
        <v>169</v>
      </c>
      <c r="AN26" s="386"/>
      <c r="AO26" s="386"/>
      <c r="AP26" s="386"/>
      <c r="AQ26" s="386"/>
      <c r="AR26" s="387"/>
      <c r="AS26" s="385" t="s">
        <v>169</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171</v>
      </c>
      <c r="F27" s="389"/>
      <c r="G27" s="389"/>
      <c r="H27" s="389"/>
      <c r="I27" s="389"/>
      <c r="J27" s="389"/>
      <c r="K27" s="390"/>
      <c r="L27" s="385">
        <v>1</v>
      </c>
      <c r="M27" s="386"/>
      <c r="N27" s="386"/>
      <c r="O27" s="386"/>
      <c r="P27" s="387"/>
      <c r="Q27" s="385">
        <v>3280</v>
      </c>
      <c r="R27" s="386"/>
      <c r="S27" s="386"/>
      <c r="T27" s="386"/>
      <c r="U27" s="386"/>
      <c r="V27" s="387"/>
      <c r="W27" s="475"/>
      <c r="X27" s="412"/>
      <c r="Y27" s="413"/>
      <c r="Z27" s="388" t="s">
        <v>172</v>
      </c>
      <c r="AA27" s="389"/>
      <c r="AB27" s="389"/>
      <c r="AC27" s="389"/>
      <c r="AD27" s="389"/>
      <c r="AE27" s="389"/>
      <c r="AF27" s="389"/>
      <c r="AG27" s="390"/>
      <c r="AH27" s="385" t="s">
        <v>121</v>
      </c>
      <c r="AI27" s="386"/>
      <c r="AJ27" s="386"/>
      <c r="AK27" s="386"/>
      <c r="AL27" s="387"/>
      <c r="AM27" s="385" t="s">
        <v>121</v>
      </c>
      <c r="AN27" s="386"/>
      <c r="AO27" s="386"/>
      <c r="AP27" s="386"/>
      <c r="AQ27" s="386"/>
      <c r="AR27" s="387"/>
      <c r="AS27" s="385" t="s">
        <v>121</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280048</v>
      </c>
      <c r="BO27" s="467"/>
      <c r="BP27" s="467"/>
      <c r="BQ27" s="467"/>
      <c r="BR27" s="467"/>
      <c r="BS27" s="467"/>
      <c r="BT27" s="467"/>
      <c r="BU27" s="468"/>
      <c r="BV27" s="466">
        <v>280047</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174</v>
      </c>
      <c r="F28" s="389"/>
      <c r="G28" s="389"/>
      <c r="H28" s="389"/>
      <c r="I28" s="389"/>
      <c r="J28" s="389"/>
      <c r="K28" s="390"/>
      <c r="L28" s="385">
        <v>1</v>
      </c>
      <c r="M28" s="386"/>
      <c r="N28" s="386"/>
      <c r="O28" s="386"/>
      <c r="P28" s="387"/>
      <c r="Q28" s="385">
        <v>2710</v>
      </c>
      <c r="R28" s="386"/>
      <c r="S28" s="386"/>
      <c r="T28" s="386"/>
      <c r="U28" s="386"/>
      <c r="V28" s="387"/>
      <c r="W28" s="475"/>
      <c r="X28" s="412"/>
      <c r="Y28" s="413"/>
      <c r="Z28" s="388" t="s">
        <v>175</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1909022</v>
      </c>
      <c r="BO28" s="462"/>
      <c r="BP28" s="462"/>
      <c r="BQ28" s="462"/>
      <c r="BR28" s="462"/>
      <c r="BS28" s="462"/>
      <c r="BT28" s="462"/>
      <c r="BU28" s="463"/>
      <c r="BV28" s="461">
        <v>1756824</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177</v>
      </c>
      <c r="F29" s="389"/>
      <c r="G29" s="389"/>
      <c r="H29" s="389"/>
      <c r="I29" s="389"/>
      <c r="J29" s="389"/>
      <c r="K29" s="390"/>
      <c r="L29" s="385">
        <v>12</v>
      </c>
      <c r="M29" s="386"/>
      <c r="N29" s="386"/>
      <c r="O29" s="386"/>
      <c r="P29" s="387"/>
      <c r="Q29" s="385">
        <v>2613</v>
      </c>
      <c r="R29" s="386"/>
      <c r="S29" s="386"/>
      <c r="T29" s="386"/>
      <c r="U29" s="386"/>
      <c r="V29" s="387"/>
      <c r="W29" s="476"/>
      <c r="X29" s="477"/>
      <c r="Y29" s="478"/>
      <c r="Z29" s="388" t="s">
        <v>178</v>
      </c>
      <c r="AA29" s="389"/>
      <c r="AB29" s="389"/>
      <c r="AC29" s="389"/>
      <c r="AD29" s="389"/>
      <c r="AE29" s="389"/>
      <c r="AF29" s="389"/>
      <c r="AG29" s="390"/>
      <c r="AH29" s="385">
        <v>138</v>
      </c>
      <c r="AI29" s="386"/>
      <c r="AJ29" s="386"/>
      <c r="AK29" s="386"/>
      <c r="AL29" s="387"/>
      <c r="AM29" s="385">
        <v>419244</v>
      </c>
      <c r="AN29" s="386"/>
      <c r="AO29" s="386"/>
      <c r="AP29" s="386"/>
      <c r="AQ29" s="386"/>
      <c r="AR29" s="387"/>
      <c r="AS29" s="385">
        <v>3038</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69322</v>
      </c>
      <c r="BO29" s="433"/>
      <c r="BP29" s="433"/>
      <c r="BQ29" s="433"/>
      <c r="BR29" s="433"/>
      <c r="BS29" s="433"/>
      <c r="BT29" s="433"/>
      <c r="BU29" s="434"/>
      <c r="BV29" s="432">
        <v>42706</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93.8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1154168</v>
      </c>
      <c r="BO30" s="467"/>
      <c r="BP30" s="467"/>
      <c r="BQ30" s="467"/>
      <c r="BR30" s="467"/>
      <c r="BS30" s="467"/>
      <c r="BT30" s="467"/>
      <c r="BU30" s="468"/>
      <c r="BV30" s="466">
        <v>1103984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14</v>
      </c>
      <c r="CP34" s="380"/>
      <c r="CQ34" s="381" t="str">
        <f>IF('各会計、関係団体の財政状況及び健全化判断比率'!BS7="","",'各会計、関係団体の財政状況及び健全化判断比率'!BS7)</f>
        <v>一般財団法人筆の里振興事業団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後期高齢者医療広域連合（特別会計）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広島県市町総合事務組合（一般会計）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安芸地区衛生施設管理組合（一般会計）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安芸地区衛生施設管理組合（安芸地区広域ごみ焼却場事業特別会計）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広島県海田高等学校財産組合（一般会計）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広島県水道広域連合企業団（水道事業会計）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13</v>
      </c>
      <c r="BX41" s="380"/>
      <c r="BY41" s="381" t="str">
        <f>IF('各会計、関係団体の財政状況及び健全化判断比率'!B75="","",'各会計、関係団体の財政状況及び健全化判断比率'!B75)</f>
        <v>広島県水道広域連合企業団（工業用水道事業会計）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ApFaxIU1KHanBEkk8gCOv0oUZ1LQJ6C9+owCfaQcBQ7sVgDwTx33dD1pBJfqrJIb55Z1QCiR9PwPppB7UGwd4Q==" saltValue="j1lb5f2McsAt0beEeK4VA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2" t="s">
        <v>530</v>
      </c>
      <c r="D34" s="1162"/>
      <c r="E34" s="1163"/>
      <c r="F34" s="32">
        <v>2.69</v>
      </c>
      <c r="G34" s="33">
        <v>1.69</v>
      </c>
      <c r="H34" s="33">
        <v>7.83</v>
      </c>
      <c r="I34" s="33">
        <v>5.27</v>
      </c>
      <c r="J34" s="34">
        <v>2.95</v>
      </c>
      <c r="K34" s="22"/>
      <c r="L34" s="22"/>
      <c r="M34" s="22"/>
      <c r="N34" s="22"/>
      <c r="O34" s="22"/>
      <c r="P34" s="22"/>
    </row>
    <row r="35" spans="1:16" ht="39" customHeight="1" x14ac:dyDescent="0.2">
      <c r="A35" s="22"/>
      <c r="B35" s="35"/>
      <c r="C35" s="1158" t="s">
        <v>531</v>
      </c>
      <c r="D35" s="1158"/>
      <c r="E35" s="1159"/>
      <c r="F35" s="36" t="s">
        <v>486</v>
      </c>
      <c r="G35" s="37" t="s">
        <v>486</v>
      </c>
      <c r="H35" s="37" t="s">
        <v>486</v>
      </c>
      <c r="I35" s="37">
        <v>0.56000000000000005</v>
      </c>
      <c r="J35" s="38">
        <v>1.42</v>
      </c>
      <c r="K35" s="22"/>
      <c r="L35" s="22"/>
      <c r="M35" s="22"/>
      <c r="N35" s="22"/>
      <c r="O35" s="22"/>
      <c r="P35" s="22"/>
    </row>
    <row r="36" spans="1:16" ht="39" customHeight="1" x14ac:dyDescent="0.2">
      <c r="A36" s="22"/>
      <c r="B36" s="35"/>
      <c r="C36" s="1158" t="s">
        <v>532</v>
      </c>
      <c r="D36" s="1158"/>
      <c r="E36" s="1159"/>
      <c r="F36" s="36">
        <v>0.84</v>
      </c>
      <c r="G36" s="37">
        <v>1.52</v>
      </c>
      <c r="H36" s="37">
        <v>1.32</v>
      </c>
      <c r="I36" s="37">
        <v>1.98</v>
      </c>
      <c r="J36" s="38">
        <v>0.84</v>
      </c>
      <c r="K36" s="22"/>
      <c r="L36" s="22"/>
      <c r="M36" s="22"/>
      <c r="N36" s="22"/>
      <c r="O36" s="22"/>
      <c r="P36" s="22"/>
    </row>
    <row r="37" spans="1:16" ht="39" customHeight="1" x14ac:dyDescent="0.2">
      <c r="A37" s="22"/>
      <c r="B37" s="35"/>
      <c r="C37" s="1158" t="s">
        <v>533</v>
      </c>
      <c r="D37" s="1158"/>
      <c r="E37" s="1159"/>
      <c r="F37" s="36">
        <v>0.94</v>
      </c>
      <c r="G37" s="37">
        <v>0.95</v>
      </c>
      <c r="H37" s="37">
        <v>0.54</v>
      </c>
      <c r="I37" s="37">
        <v>0.65</v>
      </c>
      <c r="J37" s="38">
        <v>0.27</v>
      </c>
      <c r="K37" s="22"/>
      <c r="L37" s="22"/>
      <c r="M37" s="22"/>
      <c r="N37" s="22"/>
      <c r="O37" s="22"/>
      <c r="P37" s="22"/>
    </row>
    <row r="38" spans="1:16" ht="39" customHeight="1" x14ac:dyDescent="0.2">
      <c r="A38" s="22"/>
      <c r="B38" s="35"/>
      <c r="C38" s="1158" t="s">
        <v>534</v>
      </c>
      <c r="D38" s="1158"/>
      <c r="E38" s="1159"/>
      <c r="F38" s="36">
        <v>0.2</v>
      </c>
      <c r="G38" s="37">
        <v>0.2</v>
      </c>
      <c r="H38" s="37">
        <v>0.02</v>
      </c>
      <c r="I38" s="37">
        <v>0.33</v>
      </c>
      <c r="J38" s="38">
        <v>0.18</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535</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536</v>
      </c>
      <c r="D43" s="1160"/>
      <c r="E43" s="1161"/>
      <c r="F43" s="41">
        <v>18.309999999999999</v>
      </c>
      <c r="G43" s="42">
        <v>18.850000000000001</v>
      </c>
      <c r="H43" s="42">
        <v>18.760000000000002</v>
      </c>
      <c r="I43" s="42">
        <v>19.84</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LJpzP9IZq5LpnljoSC2QcKZdLoIvpn2oOXPftqZqMAQw8H7/yJOSp/0mTGGQYgomGzt0pEETazYUUZq51Cbww==" saltValue="KMXtx55KIXF4zXOV04PT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646</v>
      </c>
      <c r="L45" s="58">
        <v>601</v>
      </c>
      <c r="M45" s="58">
        <v>642</v>
      </c>
      <c r="N45" s="58">
        <v>721</v>
      </c>
      <c r="O45" s="59">
        <v>763</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486</v>
      </c>
      <c r="L46" s="62" t="s">
        <v>486</v>
      </c>
      <c r="M46" s="62" t="s">
        <v>486</v>
      </c>
      <c r="N46" s="62" t="s">
        <v>486</v>
      </c>
      <c r="O46" s="63" t="s">
        <v>486</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486</v>
      </c>
      <c r="L47" s="62" t="s">
        <v>486</v>
      </c>
      <c r="M47" s="62" t="s">
        <v>486</v>
      </c>
      <c r="N47" s="62" t="s">
        <v>486</v>
      </c>
      <c r="O47" s="63" t="s">
        <v>486</v>
      </c>
      <c r="P47" s="46"/>
      <c r="Q47" s="46"/>
      <c r="R47" s="46"/>
      <c r="S47" s="46"/>
      <c r="T47" s="46"/>
      <c r="U47" s="46"/>
    </row>
    <row r="48" spans="1:21" ht="30.75" customHeight="1" x14ac:dyDescent="0.2">
      <c r="A48" s="46"/>
      <c r="B48" s="1189"/>
      <c r="C48" s="1190"/>
      <c r="D48" s="60"/>
      <c r="E48" s="1166" t="s">
        <v>13</v>
      </c>
      <c r="F48" s="1166"/>
      <c r="G48" s="1166"/>
      <c r="H48" s="1166"/>
      <c r="I48" s="1166"/>
      <c r="J48" s="1167"/>
      <c r="K48" s="61">
        <v>304</v>
      </c>
      <c r="L48" s="62">
        <v>260</v>
      </c>
      <c r="M48" s="62">
        <v>269</v>
      </c>
      <c r="N48" s="62">
        <v>278</v>
      </c>
      <c r="O48" s="63">
        <v>191</v>
      </c>
      <c r="P48" s="46"/>
      <c r="Q48" s="46"/>
      <c r="R48" s="46"/>
      <c r="S48" s="46"/>
      <c r="T48" s="46"/>
      <c r="U48" s="46"/>
    </row>
    <row r="49" spans="1:21" ht="30.75" customHeight="1" x14ac:dyDescent="0.2">
      <c r="A49" s="46"/>
      <c r="B49" s="1189"/>
      <c r="C49" s="1190"/>
      <c r="D49" s="60"/>
      <c r="E49" s="1166" t="s">
        <v>14</v>
      </c>
      <c r="F49" s="1166"/>
      <c r="G49" s="1166"/>
      <c r="H49" s="1166"/>
      <c r="I49" s="1166"/>
      <c r="J49" s="1167"/>
      <c r="K49" s="61">
        <v>3</v>
      </c>
      <c r="L49" s="62">
        <v>23</v>
      </c>
      <c r="M49" s="62">
        <v>33</v>
      </c>
      <c r="N49" s="62">
        <v>33</v>
      </c>
      <c r="O49" s="63">
        <v>33</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486</v>
      </c>
      <c r="L50" s="62" t="s">
        <v>486</v>
      </c>
      <c r="M50" s="62" t="s">
        <v>486</v>
      </c>
      <c r="N50" s="62" t="s">
        <v>486</v>
      </c>
      <c r="O50" s="63" t="s">
        <v>486</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486</v>
      </c>
      <c r="L51" s="62" t="s">
        <v>486</v>
      </c>
      <c r="M51" s="62" t="s">
        <v>486</v>
      </c>
      <c r="N51" s="62" t="s">
        <v>486</v>
      </c>
      <c r="O51" s="63" t="s">
        <v>486</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635</v>
      </c>
      <c r="L52" s="62">
        <v>640</v>
      </c>
      <c r="M52" s="62">
        <v>642</v>
      </c>
      <c r="N52" s="62">
        <v>649</v>
      </c>
      <c r="O52" s="63">
        <v>658</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318</v>
      </c>
      <c r="L53" s="67">
        <v>244</v>
      </c>
      <c r="M53" s="67">
        <v>302</v>
      </c>
      <c r="N53" s="67">
        <v>383</v>
      </c>
      <c r="O53" s="68">
        <v>329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UuS5Y435onQNMrS2JKxXrDmp5i2HNws3vqDEwGadb8oib7Jt8SnsLp/EqshfM7L+mJSIiHK4ZGa+yiFUAdrrg==" saltValue="YD4NHDMntzewnW7jy1wNt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207" t="s">
        <v>30</v>
      </c>
      <c r="C41" s="1208"/>
      <c r="D41" s="103"/>
      <c r="E41" s="1209" t="s">
        <v>31</v>
      </c>
      <c r="F41" s="1209"/>
      <c r="G41" s="1209"/>
      <c r="H41" s="1210"/>
      <c r="I41" s="342">
        <v>7368</v>
      </c>
      <c r="J41" s="343">
        <v>8268</v>
      </c>
      <c r="K41" s="343">
        <v>8395</v>
      </c>
      <c r="L41" s="343">
        <v>8107</v>
      </c>
      <c r="M41" s="344">
        <v>7722</v>
      </c>
    </row>
    <row r="42" spans="2:13" ht="27.75" customHeight="1" x14ac:dyDescent="0.2">
      <c r="B42" s="1197"/>
      <c r="C42" s="1198"/>
      <c r="D42" s="104"/>
      <c r="E42" s="1201" t="s">
        <v>32</v>
      </c>
      <c r="F42" s="1201"/>
      <c r="G42" s="1201"/>
      <c r="H42" s="1202"/>
      <c r="I42" s="345" t="s">
        <v>486</v>
      </c>
      <c r="J42" s="346" t="s">
        <v>486</v>
      </c>
      <c r="K42" s="346" t="s">
        <v>486</v>
      </c>
      <c r="L42" s="346" t="s">
        <v>486</v>
      </c>
      <c r="M42" s="347" t="s">
        <v>486</v>
      </c>
    </row>
    <row r="43" spans="2:13" ht="27.75" customHeight="1" x14ac:dyDescent="0.2">
      <c r="B43" s="1197"/>
      <c r="C43" s="1198"/>
      <c r="D43" s="104"/>
      <c r="E43" s="1201" t="s">
        <v>33</v>
      </c>
      <c r="F43" s="1201"/>
      <c r="G43" s="1201"/>
      <c r="H43" s="1202"/>
      <c r="I43" s="345">
        <v>3508</v>
      </c>
      <c r="J43" s="346">
        <v>3190</v>
      </c>
      <c r="K43" s="346">
        <v>2867</v>
      </c>
      <c r="L43" s="346">
        <v>2658</v>
      </c>
      <c r="M43" s="347">
        <v>2363</v>
      </c>
    </row>
    <row r="44" spans="2:13" ht="27.75" customHeight="1" x14ac:dyDescent="0.2">
      <c r="B44" s="1197"/>
      <c r="C44" s="1198"/>
      <c r="D44" s="104"/>
      <c r="E44" s="1201" t="s">
        <v>34</v>
      </c>
      <c r="F44" s="1201"/>
      <c r="G44" s="1201"/>
      <c r="H44" s="1202"/>
      <c r="I44" s="345">
        <v>387</v>
      </c>
      <c r="J44" s="346">
        <v>365</v>
      </c>
      <c r="K44" s="346">
        <v>364</v>
      </c>
      <c r="L44" s="346">
        <v>332</v>
      </c>
      <c r="M44" s="347">
        <v>300</v>
      </c>
    </row>
    <row r="45" spans="2:13" ht="27.75" customHeight="1" x14ac:dyDescent="0.2">
      <c r="B45" s="1197"/>
      <c r="C45" s="1198"/>
      <c r="D45" s="104"/>
      <c r="E45" s="1201" t="s">
        <v>35</v>
      </c>
      <c r="F45" s="1201"/>
      <c r="G45" s="1201"/>
      <c r="H45" s="1202"/>
      <c r="I45" s="345">
        <v>844</v>
      </c>
      <c r="J45" s="346">
        <v>836</v>
      </c>
      <c r="K45" s="346">
        <v>800</v>
      </c>
      <c r="L45" s="346">
        <v>813</v>
      </c>
      <c r="M45" s="347">
        <v>903</v>
      </c>
    </row>
    <row r="46" spans="2:13" ht="27.75" customHeight="1" x14ac:dyDescent="0.2">
      <c r="B46" s="1197"/>
      <c r="C46" s="1198"/>
      <c r="D46" s="105"/>
      <c r="E46" s="1201" t="s">
        <v>36</v>
      </c>
      <c r="F46" s="1201"/>
      <c r="G46" s="1201"/>
      <c r="H46" s="1202"/>
      <c r="I46" s="345" t="s">
        <v>486</v>
      </c>
      <c r="J46" s="346" t="s">
        <v>486</v>
      </c>
      <c r="K46" s="346" t="s">
        <v>486</v>
      </c>
      <c r="L46" s="346" t="s">
        <v>486</v>
      </c>
      <c r="M46" s="347" t="s">
        <v>486</v>
      </c>
    </row>
    <row r="47" spans="2:13" ht="27.75" customHeight="1" x14ac:dyDescent="0.2">
      <c r="B47" s="1197"/>
      <c r="C47" s="1198"/>
      <c r="D47" s="106"/>
      <c r="E47" s="1211" t="s">
        <v>37</v>
      </c>
      <c r="F47" s="1212"/>
      <c r="G47" s="1212"/>
      <c r="H47" s="1213"/>
      <c r="I47" s="345" t="s">
        <v>486</v>
      </c>
      <c r="J47" s="346" t="s">
        <v>486</v>
      </c>
      <c r="K47" s="346" t="s">
        <v>486</v>
      </c>
      <c r="L47" s="346" t="s">
        <v>486</v>
      </c>
      <c r="M47" s="347" t="s">
        <v>486</v>
      </c>
    </row>
    <row r="48" spans="2:13" ht="27.75" customHeight="1" x14ac:dyDescent="0.2">
      <c r="B48" s="1197"/>
      <c r="C48" s="1198"/>
      <c r="D48" s="104"/>
      <c r="E48" s="1201" t="s">
        <v>38</v>
      </c>
      <c r="F48" s="1201"/>
      <c r="G48" s="1201"/>
      <c r="H48" s="1202"/>
      <c r="I48" s="345" t="s">
        <v>486</v>
      </c>
      <c r="J48" s="346" t="s">
        <v>486</v>
      </c>
      <c r="K48" s="346" t="s">
        <v>486</v>
      </c>
      <c r="L48" s="346" t="s">
        <v>486</v>
      </c>
      <c r="M48" s="347" t="s">
        <v>486</v>
      </c>
    </row>
    <row r="49" spans="2:13" ht="27.75" customHeight="1" x14ac:dyDescent="0.2">
      <c r="B49" s="1199"/>
      <c r="C49" s="1200"/>
      <c r="D49" s="104"/>
      <c r="E49" s="1201" t="s">
        <v>39</v>
      </c>
      <c r="F49" s="1201"/>
      <c r="G49" s="1201"/>
      <c r="H49" s="1202"/>
      <c r="I49" s="345" t="s">
        <v>486</v>
      </c>
      <c r="J49" s="346" t="s">
        <v>486</v>
      </c>
      <c r="K49" s="346" t="s">
        <v>486</v>
      </c>
      <c r="L49" s="346" t="s">
        <v>486</v>
      </c>
      <c r="M49" s="347" t="s">
        <v>486</v>
      </c>
    </row>
    <row r="50" spans="2:13" ht="27.75" customHeight="1" x14ac:dyDescent="0.2">
      <c r="B50" s="1195" t="s">
        <v>40</v>
      </c>
      <c r="C50" s="1196"/>
      <c r="D50" s="107"/>
      <c r="E50" s="1201" t="s">
        <v>41</v>
      </c>
      <c r="F50" s="1201"/>
      <c r="G50" s="1201"/>
      <c r="H50" s="1202"/>
      <c r="I50" s="345">
        <v>3200</v>
      </c>
      <c r="J50" s="346">
        <v>3426</v>
      </c>
      <c r="K50" s="346">
        <v>3960</v>
      </c>
      <c r="L50" s="346">
        <v>4325</v>
      </c>
      <c r="M50" s="347">
        <v>4597</v>
      </c>
    </row>
    <row r="51" spans="2:13" ht="27.75" customHeight="1" x14ac:dyDescent="0.2">
      <c r="B51" s="1197"/>
      <c r="C51" s="1198"/>
      <c r="D51" s="104"/>
      <c r="E51" s="1201" t="s">
        <v>42</v>
      </c>
      <c r="F51" s="1201"/>
      <c r="G51" s="1201"/>
      <c r="H51" s="1202"/>
      <c r="I51" s="345" t="s">
        <v>486</v>
      </c>
      <c r="J51" s="346" t="s">
        <v>486</v>
      </c>
      <c r="K51" s="346" t="s">
        <v>486</v>
      </c>
      <c r="L51" s="346" t="s">
        <v>486</v>
      </c>
      <c r="M51" s="347" t="s">
        <v>486</v>
      </c>
    </row>
    <row r="52" spans="2:13" ht="27.75" customHeight="1" x14ac:dyDescent="0.2">
      <c r="B52" s="1199"/>
      <c r="C52" s="1200"/>
      <c r="D52" s="104"/>
      <c r="E52" s="1201" t="s">
        <v>43</v>
      </c>
      <c r="F52" s="1201"/>
      <c r="G52" s="1201"/>
      <c r="H52" s="1202"/>
      <c r="I52" s="345">
        <v>8544</v>
      </c>
      <c r="J52" s="346">
        <v>8537</v>
      </c>
      <c r="K52" s="346">
        <v>8488</v>
      </c>
      <c r="L52" s="346">
        <v>8275</v>
      </c>
      <c r="M52" s="347">
        <v>7867</v>
      </c>
    </row>
    <row r="53" spans="2:13" ht="27.75" customHeight="1" thickBot="1" x14ac:dyDescent="0.25">
      <c r="B53" s="1203" t="s">
        <v>19</v>
      </c>
      <c r="C53" s="1204"/>
      <c r="D53" s="108"/>
      <c r="E53" s="1205" t="s">
        <v>44</v>
      </c>
      <c r="F53" s="1205"/>
      <c r="G53" s="1205"/>
      <c r="H53" s="1206"/>
      <c r="I53" s="348">
        <v>363</v>
      </c>
      <c r="J53" s="349">
        <v>696</v>
      </c>
      <c r="K53" s="349">
        <v>-21</v>
      </c>
      <c r="L53" s="349">
        <v>-690</v>
      </c>
      <c r="M53" s="350">
        <v>-1176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tgkBbBhRKndEcXoBtBsjS6Kgftw0nzZN3ZbbvW31UtozZAsSAadIQvsK9rkmhJKZbT8SBUlFQQTLJRlaNdD9Qw==" saltValue="wvbtnbfyzEbIOzP4p7AQ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222" t="s">
        <v>46</v>
      </c>
      <c r="D55" s="1222"/>
      <c r="E55" s="1223"/>
      <c r="F55" s="120">
        <v>1527</v>
      </c>
      <c r="G55" s="120">
        <v>1757</v>
      </c>
      <c r="H55" s="121">
        <v>1909</v>
      </c>
    </row>
    <row r="56" spans="2:8" ht="52.5" customHeight="1" x14ac:dyDescent="0.2">
      <c r="B56" s="122"/>
      <c r="C56" s="1224" t="s">
        <v>47</v>
      </c>
      <c r="D56" s="1224"/>
      <c r="E56" s="1225"/>
      <c r="F56" s="123">
        <v>43</v>
      </c>
      <c r="G56" s="123">
        <v>43</v>
      </c>
      <c r="H56" s="124">
        <v>69</v>
      </c>
    </row>
    <row r="57" spans="2:8" ht="53.25" customHeight="1" x14ac:dyDescent="0.2">
      <c r="B57" s="122"/>
      <c r="C57" s="1226" t="s">
        <v>48</v>
      </c>
      <c r="D57" s="1226"/>
      <c r="E57" s="1227"/>
      <c r="F57" s="125">
        <v>1050</v>
      </c>
      <c r="G57" s="125">
        <v>1104</v>
      </c>
      <c r="H57" s="126">
        <v>1154</v>
      </c>
    </row>
    <row r="58" spans="2:8" ht="45.75" customHeight="1" x14ac:dyDescent="0.2">
      <c r="B58" s="127"/>
      <c r="C58" s="1214" t="s">
        <v>552</v>
      </c>
      <c r="D58" s="1215"/>
      <c r="E58" s="1216"/>
      <c r="F58" s="128">
        <v>540</v>
      </c>
      <c r="G58" s="128">
        <v>575</v>
      </c>
      <c r="H58" s="129">
        <v>588</v>
      </c>
    </row>
    <row r="59" spans="2:8" ht="45.75" customHeight="1" x14ac:dyDescent="0.2">
      <c r="B59" s="127"/>
      <c r="C59" s="1214" t="s">
        <v>553</v>
      </c>
      <c r="D59" s="1215"/>
      <c r="E59" s="1216"/>
      <c r="F59" s="128">
        <v>335</v>
      </c>
      <c r="G59" s="128">
        <v>363</v>
      </c>
      <c r="H59" s="129">
        <v>410</v>
      </c>
    </row>
    <row r="60" spans="2:8" ht="45.75" customHeight="1" x14ac:dyDescent="0.2">
      <c r="B60" s="127"/>
      <c r="C60" s="1214" t="s">
        <v>554</v>
      </c>
      <c r="D60" s="1215"/>
      <c r="E60" s="1216"/>
      <c r="F60" s="128">
        <v>138</v>
      </c>
      <c r="G60" s="128">
        <v>126</v>
      </c>
      <c r="H60" s="129">
        <v>114</v>
      </c>
    </row>
    <row r="61" spans="2:8" ht="45.75" customHeight="1" x14ac:dyDescent="0.2">
      <c r="B61" s="127"/>
      <c r="C61" s="1214" t="s">
        <v>555</v>
      </c>
      <c r="D61" s="1215"/>
      <c r="E61" s="1216"/>
      <c r="F61" s="128">
        <v>19</v>
      </c>
      <c r="G61" s="128">
        <v>19</v>
      </c>
      <c r="H61" s="129">
        <v>19</v>
      </c>
    </row>
    <row r="62" spans="2:8" ht="45.75" customHeight="1" thickBot="1" x14ac:dyDescent="0.25">
      <c r="B62" s="130"/>
      <c r="C62" s="1217" t="s">
        <v>556</v>
      </c>
      <c r="D62" s="1218"/>
      <c r="E62" s="1219"/>
      <c r="F62" s="131">
        <v>11</v>
      </c>
      <c r="G62" s="131">
        <v>11</v>
      </c>
      <c r="H62" s="132">
        <v>11</v>
      </c>
    </row>
    <row r="63" spans="2:8" ht="52.5" customHeight="1" thickBot="1" x14ac:dyDescent="0.25">
      <c r="B63" s="133"/>
      <c r="C63" s="1220" t="s">
        <v>49</v>
      </c>
      <c r="D63" s="1220"/>
      <c r="E63" s="1221"/>
      <c r="F63" s="134">
        <v>2619</v>
      </c>
      <c r="G63" s="134">
        <v>2904</v>
      </c>
      <c r="H63" s="135">
        <v>3133</v>
      </c>
    </row>
    <row r="64" spans="2:8" ht="13.2" x14ac:dyDescent="0.2"/>
  </sheetData>
  <sheetProtection algorithmName="SHA-512" hashValue="2LWccjtBSloVWe+/ZkY/gnAssVLClrvvc45cZBk4qDavo5r59/iyOhJVbCXmcsCId+cIegiDyQorIL2A5+id/g==" saltValue="Dh6YtoH9qH9BHglL4xcZ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86CFF-BDD1-4473-97D2-ACB1F54DAE7F}">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558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566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559</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524</v>
      </c>
      <c r="BQ50" s="1233"/>
      <c r="BR50" s="1233"/>
      <c r="BS50" s="1233"/>
      <c r="BT50" s="1233"/>
      <c r="BU50" s="1233"/>
      <c r="BV50" s="1233"/>
      <c r="BW50" s="1233"/>
      <c r="BX50" s="1233" t="s">
        <v>525</v>
      </c>
      <c r="BY50" s="1233"/>
      <c r="BZ50" s="1233"/>
      <c r="CA50" s="1233"/>
      <c r="CB50" s="1233"/>
      <c r="CC50" s="1233"/>
      <c r="CD50" s="1233"/>
      <c r="CE50" s="1233"/>
      <c r="CF50" s="1233" t="s">
        <v>526</v>
      </c>
      <c r="CG50" s="1233"/>
      <c r="CH50" s="1233"/>
      <c r="CI50" s="1233"/>
      <c r="CJ50" s="1233"/>
      <c r="CK50" s="1233"/>
      <c r="CL50" s="1233"/>
      <c r="CM50" s="1233"/>
      <c r="CN50" s="1233" t="s">
        <v>527</v>
      </c>
      <c r="CO50" s="1233"/>
      <c r="CP50" s="1233"/>
      <c r="CQ50" s="1233"/>
      <c r="CR50" s="1233"/>
      <c r="CS50" s="1233"/>
      <c r="CT50" s="1233"/>
      <c r="CU50" s="1233"/>
      <c r="CV50" s="1233" t="s">
        <v>528</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560</v>
      </c>
      <c r="AO51" s="1231"/>
      <c r="AP51" s="1231"/>
      <c r="AQ51" s="1231"/>
      <c r="AR51" s="1231"/>
      <c r="AS51" s="1231"/>
      <c r="AT51" s="1231"/>
      <c r="AU51" s="1231"/>
      <c r="AV51" s="1231"/>
      <c r="AW51" s="1231"/>
      <c r="AX51" s="1231"/>
      <c r="AY51" s="1231"/>
      <c r="AZ51" s="1231"/>
      <c r="BA51" s="1231"/>
      <c r="BB51" s="1231" t="s">
        <v>561</v>
      </c>
      <c r="BC51" s="1231"/>
      <c r="BD51" s="1231"/>
      <c r="BE51" s="1231"/>
      <c r="BF51" s="1231"/>
      <c r="BG51" s="1231"/>
      <c r="BH51" s="1231"/>
      <c r="BI51" s="1231"/>
      <c r="BJ51" s="1231"/>
      <c r="BK51" s="1231"/>
      <c r="BL51" s="1231"/>
      <c r="BM51" s="1231"/>
      <c r="BN51" s="1231"/>
      <c r="BO51" s="1231"/>
      <c r="BP51" s="1228">
        <v>7.8</v>
      </c>
      <c r="BQ51" s="1228"/>
      <c r="BR51" s="1228"/>
      <c r="BS51" s="1228"/>
      <c r="BT51" s="1228"/>
      <c r="BU51" s="1228"/>
      <c r="BV51" s="1228"/>
      <c r="BW51" s="1228"/>
      <c r="BX51" s="1228">
        <v>14.3</v>
      </c>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562</v>
      </c>
      <c r="BC53" s="1231"/>
      <c r="BD53" s="1231"/>
      <c r="BE53" s="1231"/>
      <c r="BF53" s="1231"/>
      <c r="BG53" s="1231"/>
      <c r="BH53" s="1231"/>
      <c r="BI53" s="1231"/>
      <c r="BJ53" s="1231"/>
      <c r="BK53" s="1231"/>
      <c r="BL53" s="1231"/>
      <c r="BM53" s="1231"/>
      <c r="BN53" s="1231"/>
      <c r="BO53" s="1231"/>
      <c r="BP53" s="1228">
        <v>73.7</v>
      </c>
      <c r="BQ53" s="1228"/>
      <c r="BR53" s="1228"/>
      <c r="BS53" s="1228"/>
      <c r="BT53" s="1228"/>
      <c r="BU53" s="1228"/>
      <c r="BV53" s="1228"/>
      <c r="BW53" s="1228"/>
      <c r="BX53" s="1228">
        <v>73.599999999999994</v>
      </c>
      <c r="BY53" s="1228"/>
      <c r="BZ53" s="1228"/>
      <c r="CA53" s="1228"/>
      <c r="CB53" s="1228"/>
      <c r="CC53" s="1228"/>
      <c r="CD53" s="1228"/>
      <c r="CE53" s="1228"/>
      <c r="CF53" s="1228">
        <v>73.2</v>
      </c>
      <c r="CG53" s="1228"/>
      <c r="CH53" s="1228"/>
      <c r="CI53" s="1228"/>
      <c r="CJ53" s="1228"/>
      <c r="CK53" s="1228"/>
      <c r="CL53" s="1228"/>
      <c r="CM53" s="1228"/>
      <c r="CN53" s="1228">
        <v>74.3</v>
      </c>
      <c r="CO53" s="1228"/>
      <c r="CP53" s="1228"/>
      <c r="CQ53" s="1228"/>
      <c r="CR53" s="1228"/>
      <c r="CS53" s="1228"/>
      <c r="CT53" s="1228"/>
      <c r="CU53" s="1228"/>
      <c r="CV53" s="1228">
        <v>75.599999999999994</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563</v>
      </c>
      <c r="AO55" s="1233"/>
      <c r="AP55" s="1233"/>
      <c r="AQ55" s="1233"/>
      <c r="AR55" s="1233"/>
      <c r="AS55" s="1233"/>
      <c r="AT55" s="1233"/>
      <c r="AU55" s="1233"/>
      <c r="AV55" s="1233"/>
      <c r="AW55" s="1233"/>
      <c r="AX55" s="1233"/>
      <c r="AY55" s="1233"/>
      <c r="AZ55" s="1233"/>
      <c r="BA55" s="1233"/>
      <c r="BB55" s="1231" t="s">
        <v>561</v>
      </c>
      <c r="BC55" s="1231"/>
      <c r="BD55" s="1231"/>
      <c r="BE55" s="1231"/>
      <c r="BF55" s="1231"/>
      <c r="BG55" s="1231"/>
      <c r="BH55" s="1231"/>
      <c r="BI55" s="1231"/>
      <c r="BJ55" s="1231"/>
      <c r="BK55" s="1231"/>
      <c r="BL55" s="1231"/>
      <c r="BM55" s="1231"/>
      <c r="BN55" s="1231"/>
      <c r="BO55" s="1231"/>
      <c r="BP55" s="1228">
        <v>20.3</v>
      </c>
      <c r="BQ55" s="1228"/>
      <c r="BR55" s="1228"/>
      <c r="BS55" s="1228"/>
      <c r="BT55" s="1228"/>
      <c r="BU55" s="1228"/>
      <c r="BV55" s="1228"/>
      <c r="BW55" s="1228"/>
      <c r="BX55" s="1228">
        <v>15.5</v>
      </c>
      <c r="BY55" s="1228"/>
      <c r="BZ55" s="1228"/>
      <c r="CA55" s="1228"/>
      <c r="CB55" s="1228"/>
      <c r="CC55" s="1228"/>
      <c r="CD55" s="1228"/>
      <c r="CE55" s="1228"/>
      <c r="CF55" s="1228">
        <v>4.5999999999999996</v>
      </c>
      <c r="CG55" s="1228"/>
      <c r="CH55" s="1228"/>
      <c r="CI55" s="1228"/>
      <c r="CJ55" s="1228"/>
      <c r="CK55" s="1228"/>
      <c r="CL55" s="1228"/>
      <c r="CM55" s="1228"/>
      <c r="CN55" s="1228">
        <v>1.6</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562</v>
      </c>
      <c r="BC57" s="1231"/>
      <c r="BD57" s="1231"/>
      <c r="BE57" s="1231"/>
      <c r="BF57" s="1231"/>
      <c r="BG57" s="1231"/>
      <c r="BH57" s="1231"/>
      <c r="BI57" s="1231"/>
      <c r="BJ57" s="1231"/>
      <c r="BK57" s="1231"/>
      <c r="BL57" s="1231"/>
      <c r="BM57" s="1231"/>
      <c r="BN57" s="1231"/>
      <c r="BO57" s="1231"/>
      <c r="BP57" s="1228">
        <v>60.4</v>
      </c>
      <c r="BQ57" s="1228"/>
      <c r="BR57" s="1228"/>
      <c r="BS57" s="1228"/>
      <c r="BT57" s="1228"/>
      <c r="BU57" s="1228"/>
      <c r="BV57" s="1228"/>
      <c r="BW57" s="1228"/>
      <c r="BX57" s="1228">
        <v>61.5</v>
      </c>
      <c r="BY57" s="1228"/>
      <c r="BZ57" s="1228"/>
      <c r="CA57" s="1228"/>
      <c r="CB57" s="1228"/>
      <c r="CC57" s="1228"/>
      <c r="CD57" s="1228"/>
      <c r="CE57" s="1228"/>
      <c r="CF57" s="1228">
        <v>61.3</v>
      </c>
      <c r="CG57" s="1228"/>
      <c r="CH57" s="1228"/>
      <c r="CI57" s="1228"/>
      <c r="CJ57" s="1228"/>
      <c r="CK57" s="1228"/>
      <c r="CL57" s="1228"/>
      <c r="CM57" s="1228"/>
      <c r="CN57" s="1228">
        <v>62.4</v>
      </c>
      <c r="CO57" s="1228"/>
      <c r="CP57" s="1228"/>
      <c r="CQ57" s="1228"/>
      <c r="CR57" s="1228"/>
      <c r="CS57" s="1228"/>
      <c r="CT57" s="1228"/>
      <c r="CU57" s="1228"/>
      <c r="CV57" s="1228">
        <v>63.5</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564</v>
      </c>
    </row>
    <row r="64" spans="1:109" ht="13.2" x14ac:dyDescent="0.2">
      <c r="B64" s="259"/>
      <c r="G64" s="357"/>
      <c r="I64" s="369"/>
      <c r="J64" s="369"/>
      <c r="K64" s="369"/>
      <c r="L64" s="369"/>
      <c r="M64" s="369"/>
      <c r="N64" s="370"/>
      <c r="AM64" s="357"/>
      <c r="AN64" s="357" t="s">
        <v>558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567</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559</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524</v>
      </c>
      <c r="BQ72" s="1233"/>
      <c r="BR72" s="1233"/>
      <c r="BS72" s="1233"/>
      <c r="BT72" s="1233"/>
      <c r="BU72" s="1233"/>
      <c r="BV72" s="1233"/>
      <c r="BW72" s="1233"/>
      <c r="BX72" s="1233" t="s">
        <v>525</v>
      </c>
      <c r="BY72" s="1233"/>
      <c r="BZ72" s="1233"/>
      <c r="CA72" s="1233"/>
      <c r="CB72" s="1233"/>
      <c r="CC72" s="1233"/>
      <c r="CD72" s="1233"/>
      <c r="CE72" s="1233"/>
      <c r="CF72" s="1233" t="s">
        <v>526</v>
      </c>
      <c r="CG72" s="1233"/>
      <c r="CH72" s="1233"/>
      <c r="CI72" s="1233"/>
      <c r="CJ72" s="1233"/>
      <c r="CK72" s="1233"/>
      <c r="CL72" s="1233"/>
      <c r="CM72" s="1233"/>
      <c r="CN72" s="1233" t="s">
        <v>527</v>
      </c>
      <c r="CO72" s="1233"/>
      <c r="CP72" s="1233"/>
      <c r="CQ72" s="1233"/>
      <c r="CR72" s="1233"/>
      <c r="CS72" s="1233"/>
      <c r="CT72" s="1233"/>
      <c r="CU72" s="1233"/>
      <c r="CV72" s="1233" t="s">
        <v>528</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560</v>
      </c>
      <c r="AO73" s="1231"/>
      <c r="AP73" s="1231"/>
      <c r="AQ73" s="1231"/>
      <c r="AR73" s="1231"/>
      <c r="AS73" s="1231"/>
      <c r="AT73" s="1231"/>
      <c r="AU73" s="1231"/>
      <c r="AV73" s="1231"/>
      <c r="AW73" s="1231"/>
      <c r="AX73" s="1231"/>
      <c r="AY73" s="1231"/>
      <c r="AZ73" s="1231"/>
      <c r="BA73" s="1231"/>
      <c r="BB73" s="1231" t="s">
        <v>561</v>
      </c>
      <c r="BC73" s="1231"/>
      <c r="BD73" s="1231"/>
      <c r="BE73" s="1231"/>
      <c r="BF73" s="1231"/>
      <c r="BG73" s="1231"/>
      <c r="BH73" s="1231"/>
      <c r="BI73" s="1231"/>
      <c r="BJ73" s="1231"/>
      <c r="BK73" s="1231"/>
      <c r="BL73" s="1231"/>
      <c r="BM73" s="1231"/>
      <c r="BN73" s="1231"/>
      <c r="BO73" s="1231"/>
      <c r="BP73" s="1228">
        <v>7.8</v>
      </c>
      <c r="BQ73" s="1228"/>
      <c r="BR73" s="1228"/>
      <c r="BS73" s="1228"/>
      <c r="BT73" s="1228"/>
      <c r="BU73" s="1228"/>
      <c r="BV73" s="1228"/>
      <c r="BW73" s="1228"/>
      <c r="BX73" s="1228">
        <v>14.3</v>
      </c>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565</v>
      </c>
      <c r="BC75" s="1231"/>
      <c r="BD75" s="1231"/>
      <c r="BE75" s="1231"/>
      <c r="BF75" s="1231"/>
      <c r="BG75" s="1231"/>
      <c r="BH75" s="1231"/>
      <c r="BI75" s="1231"/>
      <c r="BJ75" s="1231"/>
      <c r="BK75" s="1231"/>
      <c r="BL75" s="1231"/>
      <c r="BM75" s="1231"/>
      <c r="BN75" s="1231"/>
      <c r="BO75" s="1231"/>
      <c r="BP75" s="1228">
        <v>6.9</v>
      </c>
      <c r="BQ75" s="1228"/>
      <c r="BR75" s="1228"/>
      <c r="BS75" s="1228"/>
      <c r="BT75" s="1228"/>
      <c r="BU75" s="1228"/>
      <c r="BV75" s="1228"/>
      <c r="BW75" s="1228"/>
      <c r="BX75" s="1228">
        <v>6.3</v>
      </c>
      <c r="BY75" s="1228"/>
      <c r="BZ75" s="1228"/>
      <c r="CA75" s="1228"/>
      <c r="CB75" s="1228"/>
      <c r="CC75" s="1228"/>
      <c r="CD75" s="1228"/>
      <c r="CE75" s="1228"/>
      <c r="CF75" s="1228">
        <v>5.8</v>
      </c>
      <c r="CG75" s="1228"/>
      <c r="CH75" s="1228"/>
      <c r="CI75" s="1228"/>
      <c r="CJ75" s="1228"/>
      <c r="CK75" s="1228"/>
      <c r="CL75" s="1228"/>
      <c r="CM75" s="1228"/>
      <c r="CN75" s="1228">
        <v>6</v>
      </c>
      <c r="CO75" s="1228"/>
      <c r="CP75" s="1228"/>
      <c r="CQ75" s="1228"/>
      <c r="CR75" s="1228"/>
      <c r="CS75" s="1228"/>
      <c r="CT75" s="1228"/>
      <c r="CU75" s="1228"/>
      <c r="CV75" s="1228">
        <v>6.5</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563</v>
      </c>
      <c r="AO77" s="1233"/>
      <c r="AP77" s="1233"/>
      <c r="AQ77" s="1233"/>
      <c r="AR77" s="1233"/>
      <c r="AS77" s="1233"/>
      <c r="AT77" s="1233"/>
      <c r="AU77" s="1233"/>
      <c r="AV77" s="1233"/>
      <c r="AW77" s="1233"/>
      <c r="AX77" s="1233"/>
      <c r="AY77" s="1233"/>
      <c r="AZ77" s="1233"/>
      <c r="BA77" s="1233"/>
      <c r="BB77" s="1231" t="s">
        <v>561</v>
      </c>
      <c r="BC77" s="1231"/>
      <c r="BD77" s="1231"/>
      <c r="BE77" s="1231"/>
      <c r="BF77" s="1231"/>
      <c r="BG77" s="1231"/>
      <c r="BH77" s="1231"/>
      <c r="BI77" s="1231"/>
      <c r="BJ77" s="1231"/>
      <c r="BK77" s="1231"/>
      <c r="BL77" s="1231"/>
      <c r="BM77" s="1231"/>
      <c r="BN77" s="1231"/>
      <c r="BO77" s="1231"/>
      <c r="BP77" s="1228">
        <v>20.3</v>
      </c>
      <c r="BQ77" s="1228"/>
      <c r="BR77" s="1228"/>
      <c r="BS77" s="1228"/>
      <c r="BT77" s="1228"/>
      <c r="BU77" s="1228"/>
      <c r="BV77" s="1228"/>
      <c r="BW77" s="1228"/>
      <c r="BX77" s="1228">
        <v>15.5</v>
      </c>
      <c r="BY77" s="1228"/>
      <c r="BZ77" s="1228"/>
      <c r="CA77" s="1228"/>
      <c r="CB77" s="1228"/>
      <c r="CC77" s="1228"/>
      <c r="CD77" s="1228"/>
      <c r="CE77" s="1228"/>
      <c r="CF77" s="1228">
        <v>4.5999999999999996</v>
      </c>
      <c r="CG77" s="1228"/>
      <c r="CH77" s="1228"/>
      <c r="CI77" s="1228"/>
      <c r="CJ77" s="1228"/>
      <c r="CK77" s="1228"/>
      <c r="CL77" s="1228"/>
      <c r="CM77" s="1228"/>
      <c r="CN77" s="1228">
        <v>1.6</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565</v>
      </c>
      <c r="BC79" s="1231"/>
      <c r="BD79" s="1231"/>
      <c r="BE79" s="1231"/>
      <c r="BF79" s="1231"/>
      <c r="BG79" s="1231"/>
      <c r="BH79" s="1231"/>
      <c r="BI79" s="1231"/>
      <c r="BJ79" s="1231"/>
      <c r="BK79" s="1231"/>
      <c r="BL79" s="1231"/>
      <c r="BM79" s="1231"/>
      <c r="BN79" s="1231"/>
      <c r="BO79" s="1231"/>
      <c r="BP79" s="1228">
        <v>6.6</v>
      </c>
      <c r="BQ79" s="1228"/>
      <c r="BR79" s="1228"/>
      <c r="BS79" s="1228"/>
      <c r="BT79" s="1228"/>
      <c r="BU79" s="1228"/>
      <c r="BV79" s="1228"/>
      <c r="BW79" s="1228"/>
      <c r="BX79" s="1228">
        <v>6.4</v>
      </c>
      <c r="BY79" s="1228"/>
      <c r="BZ79" s="1228"/>
      <c r="CA79" s="1228"/>
      <c r="CB79" s="1228"/>
      <c r="CC79" s="1228"/>
      <c r="CD79" s="1228"/>
      <c r="CE79" s="1228"/>
      <c r="CF79" s="1228">
        <v>6.3</v>
      </c>
      <c r="CG79" s="1228"/>
      <c r="CH79" s="1228"/>
      <c r="CI79" s="1228"/>
      <c r="CJ79" s="1228"/>
      <c r="CK79" s="1228"/>
      <c r="CL79" s="1228"/>
      <c r="CM79" s="1228"/>
      <c r="CN79" s="1228">
        <v>6.6</v>
      </c>
      <c r="CO79" s="1228"/>
      <c r="CP79" s="1228"/>
      <c r="CQ79" s="1228"/>
      <c r="CR79" s="1228"/>
      <c r="CS79" s="1228"/>
      <c r="CT79" s="1228"/>
      <c r="CU79" s="1228"/>
      <c r="CV79" s="1228">
        <v>6.8</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l/uR2g+PTygQOOIzT55+NT5ctCUidfCOdBoJRXa38FYl9q2yYxG2A1veXJunBZEqLHllwDuEONvygPvn9m55zA==" saltValue="fgssLzroZVZsj7zcJYaKQ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1AF19-361A-4537-A05A-CC75FE357C99}">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dvL5L1kelQ0DAs95Jc19ay0DnGCdfDDGiksxSD8PKJUmt8O1i5o5tlRIQ7Uk3gcqja/BmK0pRO54NvxLgbwFEQ==" saltValue="vLswhbNDZYyW+F8X4tVUA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E846F-A293-46B0-8B3A-A3D67AA67F90}">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P7ZQQv0lzcopVdWASOKYGHN0avc9Hp3spmt3qT3Xa8i/t6FyVZpQJX8BJ49k5qYXLx5gVOPmfq1ZFavO50NSmQ==" saltValue="hOlkyRoMD1ZCVO+5lmegj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38570</v>
      </c>
      <c r="E3" s="154"/>
      <c r="F3" s="155">
        <v>51264</v>
      </c>
      <c r="G3" s="156"/>
      <c r="H3" s="157"/>
    </row>
    <row r="4" spans="1:8" x14ac:dyDescent="0.2">
      <c r="A4" s="158"/>
      <c r="B4" s="159"/>
      <c r="C4" s="160"/>
      <c r="D4" s="161">
        <v>14047</v>
      </c>
      <c r="E4" s="162"/>
      <c r="F4" s="163">
        <v>26040</v>
      </c>
      <c r="G4" s="164"/>
      <c r="H4" s="165"/>
    </row>
    <row r="5" spans="1:8" x14ac:dyDescent="0.2">
      <c r="A5" s="146" t="s">
        <v>518</v>
      </c>
      <c r="B5" s="151"/>
      <c r="C5" s="152"/>
      <c r="D5" s="153">
        <v>84686</v>
      </c>
      <c r="E5" s="154"/>
      <c r="F5" s="155">
        <v>52068</v>
      </c>
      <c r="G5" s="156"/>
      <c r="H5" s="157"/>
    </row>
    <row r="6" spans="1:8" x14ac:dyDescent="0.2">
      <c r="A6" s="158"/>
      <c r="B6" s="159"/>
      <c r="C6" s="160"/>
      <c r="D6" s="161">
        <v>28908</v>
      </c>
      <c r="E6" s="162"/>
      <c r="F6" s="163">
        <v>26936</v>
      </c>
      <c r="G6" s="164"/>
      <c r="H6" s="165"/>
    </row>
    <row r="7" spans="1:8" x14ac:dyDescent="0.2">
      <c r="A7" s="146" t="s">
        <v>519</v>
      </c>
      <c r="B7" s="151"/>
      <c r="C7" s="152"/>
      <c r="D7" s="153">
        <v>47542</v>
      </c>
      <c r="E7" s="154"/>
      <c r="F7" s="155">
        <v>47161</v>
      </c>
      <c r="G7" s="156"/>
      <c r="H7" s="157"/>
    </row>
    <row r="8" spans="1:8" x14ac:dyDescent="0.2">
      <c r="A8" s="158"/>
      <c r="B8" s="159"/>
      <c r="C8" s="160"/>
      <c r="D8" s="161">
        <v>24438</v>
      </c>
      <c r="E8" s="162"/>
      <c r="F8" s="163">
        <v>24595</v>
      </c>
      <c r="G8" s="164"/>
      <c r="H8" s="165"/>
    </row>
    <row r="9" spans="1:8" x14ac:dyDescent="0.2">
      <c r="A9" s="146" t="s">
        <v>520</v>
      </c>
      <c r="B9" s="151"/>
      <c r="C9" s="152"/>
      <c r="D9" s="153">
        <v>31287</v>
      </c>
      <c r="E9" s="154"/>
      <c r="F9" s="155">
        <v>43423</v>
      </c>
      <c r="G9" s="156"/>
      <c r="H9" s="157"/>
    </row>
    <row r="10" spans="1:8" x14ac:dyDescent="0.2">
      <c r="A10" s="158"/>
      <c r="B10" s="159"/>
      <c r="C10" s="160"/>
      <c r="D10" s="161">
        <v>19170</v>
      </c>
      <c r="E10" s="162"/>
      <c r="F10" s="163">
        <v>22207</v>
      </c>
      <c r="G10" s="164"/>
      <c r="H10" s="165"/>
    </row>
    <row r="11" spans="1:8" x14ac:dyDescent="0.2">
      <c r="A11" s="146" t="s">
        <v>521</v>
      </c>
      <c r="B11" s="151"/>
      <c r="C11" s="152"/>
      <c r="D11" s="153">
        <v>29685</v>
      </c>
      <c r="E11" s="154"/>
      <c r="F11" s="155">
        <v>45265</v>
      </c>
      <c r="G11" s="156"/>
      <c r="H11" s="157"/>
    </row>
    <row r="12" spans="1:8" x14ac:dyDescent="0.2">
      <c r="A12" s="158"/>
      <c r="B12" s="159"/>
      <c r="C12" s="166"/>
      <c r="D12" s="161">
        <v>16162</v>
      </c>
      <c r="E12" s="162"/>
      <c r="F12" s="163">
        <v>22600</v>
      </c>
      <c r="G12" s="164"/>
      <c r="H12" s="165"/>
    </row>
    <row r="13" spans="1:8" x14ac:dyDescent="0.2">
      <c r="A13" s="146"/>
      <c r="B13" s="151"/>
      <c r="C13" s="152"/>
      <c r="D13" s="153">
        <v>46354</v>
      </c>
      <c r="E13" s="154"/>
      <c r="F13" s="155">
        <v>47836</v>
      </c>
      <c r="G13" s="167"/>
      <c r="H13" s="157"/>
    </row>
    <row r="14" spans="1:8" x14ac:dyDescent="0.2">
      <c r="A14" s="158"/>
      <c r="B14" s="159"/>
      <c r="C14" s="160"/>
      <c r="D14" s="161">
        <v>20545</v>
      </c>
      <c r="E14" s="162"/>
      <c r="F14" s="163">
        <v>24476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2.7</v>
      </c>
      <c r="C19" s="168">
        <f>ROUND(VALUE(SUBSTITUTE(実質収支比率等に係る経年分析!G$48,"▲","-")),2)</f>
        <v>1.69</v>
      </c>
      <c r="D19" s="168">
        <f>ROUND(VALUE(SUBSTITUTE(実質収支比率等に係る経年分析!H$48,"▲","-")),2)</f>
        <v>7.83</v>
      </c>
      <c r="E19" s="168">
        <f>ROUND(VALUE(SUBSTITUTE(実質収支比率等に係る経年分析!I$48,"▲","-")),2)</f>
        <v>5.28</v>
      </c>
      <c r="F19" s="168">
        <f>ROUND(VALUE(SUBSTITUTE(実質収支比率等に係る経年分析!J$48,"▲","-")),2)</f>
        <v>2.95</v>
      </c>
    </row>
    <row r="20" spans="1:11" x14ac:dyDescent="0.2">
      <c r="A20" s="168" t="s">
        <v>53</v>
      </c>
      <c r="B20" s="168">
        <f>ROUND(VALUE(SUBSTITUTE(実質収支比率等に係る経年分析!F$47,"▲","-")),2)</f>
        <v>23.33</v>
      </c>
      <c r="C20" s="168">
        <f>ROUND(VALUE(SUBSTITUTE(実質収支比率等に係る経年分析!G$47,"▲","-")),2)</f>
        <v>23.68</v>
      </c>
      <c r="D20" s="168">
        <f>ROUND(VALUE(SUBSTITUTE(実質収支比率等に係る経年分析!H$47,"▲","-")),2)</f>
        <v>26.01</v>
      </c>
      <c r="E20" s="168">
        <f>ROUND(VALUE(SUBSTITUTE(実質収支比率等に係る経年分析!I$47,"▲","-")),2)</f>
        <v>30.47</v>
      </c>
      <c r="F20" s="168">
        <f>ROUND(VALUE(SUBSTITUTE(実質収支比率等に係る経年分析!J$47,"▲","-")),2)</f>
        <v>32.43</v>
      </c>
    </row>
    <row r="21" spans="1:11" x14ac:dyDescent="0.2">
      <c r="A21" s="168" t="s">
        <v>54</v>
      </c>
      <c r="B21" s="168">
        <f>IF(ISNUMBER(VALUE(SUBSTITUTE(実質収支比率等に係る経年分析!F$49,"▲","-"))),ROUND(VALUE(SUBSTITUTE(実質収支比率等に係る経年分析!F$49,"▲","-")),2),NA())</f>
        <v>-3.34</v>
      </c>
      <c r="C21" s="168">
        <f>IF(ISNUMBER(VALUE(SUBSTITUTE(実質収支比率等に係る経年分析!G$49,"▲","-"))),ROUND(VALUE(SUBSTITUTE(実質収支比率等に係る経年分析!G$49,"▲","-")),2),NA())</f>
        <v>0.4</v>
      </c>
      <c r="D21" s="168">
        <f>IF(ISNUMBER(VALUE(SUBSTITUTE(実質収支比率等に係る経年分析!H$49,"▲","-"))),ROUND(VALUE(SUBSTITUTE(実質収支比率等に係る経年分析!H$49,"▲","-")),2),NA())</f>
        <v>10.07</v>
      </c>
      <c r="E21" s="168">
        <f>IF(ISNUMBER(VALUE(SUBSTITUTE(実質収支比率等に係る経年分析!I$49,"▲","-"))),ROUND(VALUE(SUBSTITUTE(実質収支比率等に係る経年分析!I$49,"▲","-")),2),NA())</f>
        <v>1.29</v>
      </c>
      <c r="F21" s="168">
        <f>IF(ISNUMBER(VALUE(SUBSTITUTE(実質収支比率等に係る経年分析!J$49,"▲","-"))),ROUND(VALUE(SUBSTITUTE(実質収支比率等に係る経年分析!J$49,"▲","-")),2),NA())</f>
        <v>0.37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18.309999999999999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18.850000000000001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18.760000000000002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19.84</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0.18</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0.27</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0.84</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#VALUE!</v>
      </c>
      <c r="G35" s="169" t="e">
        <f>IF(ROUND(VALUE(SUBSTITUTE(連結実質赤字比率に係る赤字・黒字の構成分析!H$35,"▲", "-")), 2) &gt;= 0, ABS(ROUND(VALUE(SUBSTITUTE(連結実質赤字比率に係る赤字・黒字の構成分析!H$35,"▲", "-")), 2)), NA())</f>
        <v>#VALUE!</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0.56000000000000005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1.42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2.69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1.69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5.27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2.95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635</v>
      </c>
      <c r="E42" s="170"/>
      <c r="F42" s="170"/>
      <c r="G42" s="170">
        <f>'実質公債費比率（分子）の構造'!L$52</f>
        <v>640</v>
      </c>
      <c r="H42" s="170"/>
      <c r="I42" s="170"/>
      <c r="J42" s="170">
        <f>'実質公債費比率（分子）の構造'!M$52</f>
        <v>642</v>
      </c>
      <c r="K42" s="170"/>
      <c r="L42" s="170"/>
      <c r="M42" s="170">
        <f>'実質公債費比率（分子）の構造'!N$52</f>
        <v>649</v>
      </c>
      <c r="N42" s="170"/>
      <c r="O42" s="170"/>
      <c r="P42" s="170">
        <f>'実質公債費比率（分子）の構造'!O$52</f>
        <v>658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3</v>
      </c>
      <c r="C45" s="170"/>
      <c r="D45" s="170"/>
      <c r="E45" s="170">
        <f>'実質公債費比率（分子）の構造'!L$49</f>
        <v>23</v>
      </c>
      <c r="F45" s="170"/>
      <c r="G45" s="170"/>
      <c r="H45" s="170">
        <f>'実質公債費比率（分子）の構造'!M$49</f>
        <v>33</v>
      </c>
      <c r="I45" s="170"/>
      <c r="J45" s="170"/>
      <c r="K45" s="170">
        <f>'実質公債費比率（分子）の構造'!N$49</f>
        <v>33</v>
      </c>
      <c r="L45" s="170"/>
      <c r="M45" s="170"/>
      <c r="N45" s="170">
        <f>'実質公債費比率（分子）の構造'!O$49</f>
        <v>33</v>
      </c>
      <c r="O45" s="170"/>
      <c r="P45" s="170"/>
    </row>
    <row r="46" spans="1:16" x14ac:dyDescent="0.2">
      <c r="A46" s="170" t="s">
        <v>64</v>
      </c>
      <c r="B46" s="170">
        <f>'実質公債費比率（分子）の構造'!K$48</f>
        <v>304</v>
      </c>
      <c r="C46" s="170"/>
      <c r="D46" s="170"/>
      <c r="E46" s="170">
        <f>'実質公債費比率（分子）の構造'!L$48</f>
        <v>260</v>
      </c>
      <c r="F46" s="170"/>
      <c r="G46" s="170"/>
      <c r="H46" s="170">
        <f>'実質公債費比率（分子）の構造'!M$48</f>
        <v>269</v>
      </c>
      <c r="I46" s="170"/>
      <c r="J46" s="170"/>
      <c r="K46" s="170">
        <f>'実質公債費比率（分子）の構造'!N$48</f>
        <v>278</v>
      </c>
      <c r="L46" s="170"/>
      <c r="M46" s="170"/>
      <c r="N46" s="170">
        <f>'実質公債費比率（分子）の構造'!O$48</f>
        <v>191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646</v>
      </c>
      <c r="C49" s="170"/>
      <c r="D49" s="170"/>
      <c r="E49" s="170">
        <f>'実質公債費比率（分子）の構造'!L$45</f>
        <v>601</v>
      </c>
      <c r="F49" s="170"/>
      <c r="G49" s="170"/>
      <c r="H49" s="170">
        <f>'実質公債費比率（分子）の構造'!M$45</f>
        <v>642</v>
      </c>
      <c r="I49" s="170"/>
      <c r="J49" s="170"/>
      <c r="K49" s="170">
        <f>'実質公債費比率（分子）の構造'!N$45</f>
        <v>721</v>
      </c>
      <c r="L49" s="170"/>
      <c r="M49" s="170"/>
      <c r="N49" s="170">
        <f>'実質公債費比率（分子）の構造'!O$45</f>
        <v>763</v>
      </c>
      <c r="O49" s="170"/>
      <c r="P49" s="170"/>
    </row>
    <row r="50" spans="1:16" x14ac:dyDescent="0.2">
      <c r="A50" s="170" t="s">
        <v>67</v>
      </c>
      <c r="B50" s="170" t="e">
        <f>NA()</f>
        <v>#N/A</v>
      </c>
      <c r="C50" s="170">
        <f>IF(ISNUMBER('実質公債費比率（分子）の構造'!K$53),'実質公債費比率（分子）の構造'!K$53,NA())</f>
        <v>318</v>
      </c>
      <c r="D50" s="170" t="e">
        <f>NA()</f>
        <v>#N/A</v>
      </c>
      <c r="E50" s="170" t="e">
        <f>NA()</f>
        <v>#N/A</v>
      </c>
      <c r="F50" s="170">
        <f>IF(ISNUMBER('実質公債費比率（分子）の構造'!L$53),'実質公債費比率（分子）の構造'!L$53,NA())</f>
        <v>244</v>
      </c>
      <c r="G50" s="170" t="e">
        <f>NA()</f>
        <v>#N/A</v>
      </c>
      <c r="H50" s="170" t="e">
        <f>NA()</f>
        <v>#N/A</v>
      </c>
      <c r="I50" s="170">
        <f>IF(ISNUMBER('実質公債費比率（分子）の構造'!M$53),'実質公債費比率（分子）の構造'!M$53,NA())</f>
        <v>302</v>
      </c>
      <c r="J50" s="170" t="e">
        <f>NA()</f>
        <v>#N/A</v>
      </c>
      <c r="K50" s="170" t="e">
        <f>NA()</f>
        <v>#N/A</v>
      </c>
      <c r="L50" s="170">
        <f>IF(ISNUMBER('実質公債費比率（分子）の構造'!N$53),'実質公債費比率（分子）の構造'!N$53,NA())</f>
        <v>383</v>
      </c>
      <c r="M50" s="170" t="e">
        <f>NA()</f>
        <v>#N/A</v>
      </c>
      <c r="N50" s="170" t="e">
        <f>NA()</f>
        <v>#N/A</v>
      </c>
      <c r="O50" s="170">
        <f>IF(ISNUMBER('実質公債費比率（分子）の構造'!O$53),'実質公債費比率（分子）の構造'!O$53,NA())</f>
        <v>329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8544</v>
      </c>
      <c r="E56" s="169"/>
      <c r="F56" s="169"/>
      <c r="G56" s="169">
        <f>'将来負担比率（分子）の構造'!J$52</f>
        <v>8537</v>
      </c>
      <c r="H56" s="169"/>
      <c r="I56" s="169"/>
      <c r="J56" s="169">
        <f>'将来負担比率（分子）の構造'!K$52</f>
        <v>8488</v>
      </c>
      <c r="K56" s="169"/>
      <c r="L56" s="169"/>
      <c r="M56" s="169">
        <f>'将来負担比率（分子）の構造'!L$52</f>
        <v>8275</v>
      </c>
      <c r="N56" s="169"/>
      <c r="O56" s="169"/>
      <c r="P56" s="169">
        <f>'将来負担比率（分子）の構造'!M$52</f>
        <v>7867</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3200</v>
      </c>
      <c r="E58" s="169"/>
      <c r="F58" s="169"/>
      <c r="G58" s="169">
        <f>'将来負担比率（分子）の構造'!J$50</f>
        <v>3426</v>
      </c>
      <c r="H58" s="169"/>
      <c r="I58" s="169"/>
      <c r="J58" s="169">
        <f>'将来負担比率（分子）の構造'!K$50</f>
        <v>3960</v>
      </c>
      <c r="K58" s="169"/>
      <c r="L58" s="169"/>
      <c r="M58" s="169">
        <f>'将来負担比率（分子）の構造'!L$50</f>
        <v>4325</v>
      </c>
      <c r="N58" s="169"/>
      <c r="O58" s="169"/>
      <c r="P58" s="169">
        <f>'将来負担比率（分子）の構造'!M$50</f>
        <v>4597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844</v>
      </c>
      <c r="C62" s="169"/>
      <c r="D62" s="169"/>
      <c r="E62" s="169">
        <f>'将来負担比率（分子）の構造'!J$45</f>
        <v>836</v>
      </c>
      <c r="F62" s="169"/>
      <c r="G62" s="169"/>
      <c r="H62" s="169">
        <f>'将来負担比率（分子）の構造'!K$45</f>
        <v>800</v>
      </c>
      <c r="I62" s="169"/>
      <c r="J62" s="169"/>
      <c r="K62" s="169">
        <f>'将来負担比率（分子）の構造'!L$45</f>
        <v>813</v>
      </c>
      <c r="L62" s="169"/>
      <c r="M62" s="169"/>
      <c r="N62" s="169">
        <f>'将来負担比率（分子）の構造'!M$45</f>
        <v>903</v>
      </c>
      <c r="O62" s="169"/>
      <c r="P62" s="169"/>
    </row>
    <row r="63" spans="1:16" x14ac:dyDescent="0.2">
      <c r="A63" s="169" t="s">
        <v>34</v>
      </c>
      <c r="B63" s="169">
        <f>'将来負担比率（分子）の構造'!I$44</f>
        <v>387</v>
      </c>
      <c r="C63" s="169"/>
      <c r="D63" s="169"/>
      <c r="E63" s="169">
        <f>'将来負担比率（分子）の構造'!J$44</f>
        <v>365</v>
      </c>
      <c r="F63" s="169"/>
      <c r="G63" s="169"/>
      <c r="H63" s="169">
        <f>'将来負担比率（分子）の構造'!K$44</f>
        <v>364</v>
      </c>
      <c r="I63" s="169"/>
      <c r="J63" s="169"/>
      <c r="K63" s="169">
        <f>'将来負担比率（分子）の構造'!L$44</f>
        <v>332</v>
      </c>
      <c r="L63" s="169"/>
      <c r="M63" s="169"/>
      <c r="N63" s="169">
        <f>'将来負担比率（分子）の構造'!M$44</f>
        <v>300</v>
      </c>
      <c r="O63" s="169"/>
      <c r="P63" s="169"/>
    </row>
    <row r="64" spans="1:16" x14ac:dyDescent="0.2">
      <c r="A64" s="169" t="s">
        <v>33</v>
      </c>
      <c r="B64" s="169">
        <f>'将来負担比率（分子）の構造'!I$43</f>
        <v>3508</v>
      </c>
      <c r="C64" s="169"/>
      <c r="D64" s="169"/>
      <c r="E64" s="169">
        <f>'将来負担比率（分子）の構造'!J$43</f>
        <v>3190</v>
      </c>
      <c r="F64" s="169"/>
      <c r="G64" s="169"/>
      <c r="H64" s="169">
        <f>'将来負担比率（分子）の構造'!K$43</f>
        <v>2867</v>
      </c>
      <c r="I64" s="169"/>
      <c r="J64" s="169"/>
      <c r="K64" s="169">
        <f>'将来負担比率（分子）の構造'!L$43</f>
        <v>2658</v>
      </c>
      <c r="L64" s="169"/>
      <c r="M64" s="169"/>
      <c r="N64" s="169">
        <f>'将来負担比率（分子）の構造'!M$43</f>
        <v>2363</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7368</v>
      </c>
      <c r="C66" s="169"/>
      <c r="D66" s="169"/>
      <c r="E66" s="169">
        <f>'将来負担比率（分子）の構造'!J$41</f>
        <v>8268</v>
      </c>
      <c r="F66" s="169"/>
      <c r="G66" s="169"/>
      <c r="H66" s="169">
        <f>'将来負担比率（分子）の構造'!K$41</f>
        <v>8395</v>
      </c>
      <c r="I66" s="169"/>
      <c r="J66" s="169"/>
      <c r="K66" s="169">
        <f>'将来負担比率（分子）の構造'!L$41</f>
        <v>8107</v>
      </c>
      <c r="L66" s="169"/>
      <c r="M66" s="169"/>
      <c r="N66" s="169">
        <f>'将来負担比率（分子）の構造'!M$41</f>
        <v>7722</v>
      </c>
      <c r="O66" s="169"/>
      <c r="P66" s="169"/>
    </row>
    <row r="67" spans="1:16" x14ac:dyDescent="0.2">
      <c r="A67" s="169" t="s">
        <v>71</v>
      </c>
      <c r="B67" s="169" t="e">
        <f>NA()</f>
        <v>#N/A</v>
      </c>
      <c r="C67" s="169">
        <f>IF(ISNUMBER('将来負担比率（分子）の構造'!I$53), IF('将来負担比率（分子）の構造'!I$53 &lt; 0, 0, '将来負担比率（分子）の構造'!I$53), NA())</f>
        <v>363</v>
      </c>
      <c r="D67" s="169" t="e">
        <f>NA()</f>
        <v>#N/A</v>
      </c>
      <c r="E67" s="169" t="e">
        <f>NA()</f>
        <v>#N/A</v>
      </c>
      <c r="F67" s="169">
        <f>IF(ISNUMBER('将来負担比率（分子）の構造'!J$53), IF('将来負担比率（分子）の構造'!J$53 &lt; 0, 0, '将来負担比率（分子）の構造'!J$53), NA())</f>
        <v>696</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1527</v>
      </c>
      <c r="C72" s="173">
        <f>基金残高に係る経年分析!G55</f>
        <v>1757</v>
      </c>
      <c r="D72" s="173">
        <f>基金残高に係る経年分析!H55</f>
        <v>1909</v>
      </c>
    </row>
    <row r="73" spans="1:16" x14ac:dyDescent="0.2">
      <c r="A73" s="172" t="s">
        <v>74</v>
      </c>
      <c r="B73" s="173">
        <f>基金残高に係る経年分析!F56</f>
        <v>43</v>
      </c>
      <c r="C73" s="173">
        <f>基金残高に係る経年分析!G56</f>
        <v>43</v>
      </c>
      <c r="D73" s="173">
        <f>基金残高に係る経年分析!H56</f>
        <v>69</v>
      </c>
    </row>
    <row r="74" spans="1:16" x14ac:dyDescent="0.2">
      <c r="A74" s="172" t="s">
        <v>75</v>
      </c>
      <c r="B74" s="173">
        <f>基金残高に係る経年分析!F57</f>
        <v>1050</v>
      </c>
      <c r="C74" s="173">
        <f>基金残高に係る経年分析!G57</f>
        <v>1104</v>
      </c>
      <c r="D74" s="173">
        <f>基金残高に係る経年分析!H57</f>
        <v>1154</v>
      </c>
    </row>
  </sheetData>
  <sheetProtection algorithmName="SHA-512" hashValue="QmSY+TuGHwxzm3L/8jnUImYJhEsJzEgvOVi5IhBLIuCI/eyhqIhzESXynuLvBp+YP//+tujYJkZK3SbimdYgew==" saltValue="zw+uWJ4A2bCAqSrlUjsP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216</v>
      </c>
      <c r="C5" s="693"/>
      <c r="D5" s="693"/>
      <c r="E5" s="693"/>
      <c r="F5" s="693"/>
      <c r="G5" s="693"/>
      <c r="H5" s="693"/>
      <c r="I5" s="693"/>
      <c r="J5" s="693"/>
      <c r="K5" s="693"/>
      <c r="L5" s="693"/>
      <c r="M5" s="693"/>
      <c r="N5" s="693"/>
      <c r="O5" s="693"/>
      <c r="P5" s="693"/>
      <c r="Q5" s="694"/>
      <c r="R5" s="689">
        <v>2476772</v>
      </c>
      <c r="S5" s="690"/>
      <c r="T5" s="690"/>
      <c r="U5" s="690"/>
      <c r="V5" s="690"/>
      <c r="W5" s="690"/>
      <c r="X5" s="690"/>
      <c r="Y5" s="715"/>
      <c r="Z5" s="728">
        <v>23.9</v>
      </c>
      <c r="AA5" s="728"/>
      <c r="AB5" s="728"/>
      <c r="AC5" s="728"/>
      <c r="AD5" s="729">
        <v>2476772</v>
      </c>
      <c r="AE5" s="729"/>
      <c r="AF5" s="729"/>
      <c r="AG5" s="729"/>
      <c r="AH5" s="729"/>
      <c r="AI5" s="729"/>
      <c r="AJ5" s="729"/>
      <c r="AK5" s="729"/>
      <c r="AL5" s="716">
        <v>42.2</v>
      </c>
      <c r="AM5" s="698"/>
      <c r="AN5" s="698"/>
      <c r="AO5" s="717"/>
      <c r="AP5" s="692" t="s">
        <v>217</v>
      </c>
      <c r="AQ5" s="693"/>
      <c r="AR5" s="693"/>
      <c r="AS5" s="693"/>
      <c r="AT5" s="693"/>
      <c r="AU5" s="693"/>
      <c r="AV5" s="693"/>
      <c r="AW5" s="693"/>
      <c r="AX5" s="693"/>
      <c r="AY5" s="693"/>
      <c r="AZ5" s="693"/>
      <c r="BA5" s="693"/>
      <c r="BB5" s="693"/>
      <c r="BC5" s="693"/>
      <c r="BD5" s="693"/>
      <c r="BE5" s="693"/>
      <c r="BF5" s="694"/>
      <c r="BG5" s="634">
        <v>2476772</v>
      </c>
      <c r="BH5" s="635"/>
      <c r="BI5" s="635"/>
      <c r="BJ5" s="635"/>
      <c r="BK5" s="635"/>
      <c r="BL5" s="635"/>
      <c r="BM5" s="635"/>
      <c r="BN5" s="636"/>
      <c r="BO5" s="672">
        <v>100</v>
      </c>
      <c r="BP5" s="672"/>
      <c r="BQ5" s="672"/>
      <c r="BR5" s="672"/>
      <c r="BS5" s="673" t="s">
        <v>121</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2">
      <c r="B6" s="631" t="s">
        <v>221</v>
      </c>
      <c r="C6" s="632"/>
      <c r="D6" s="632"/>
      <c r="E6" s="632"/>
      <c r="F6" s="632"/>
      <c r="G6" s="632"/>
      <c r="H6" s="632"/>
      <c r="I6" s="632"/>
      <c r="J6" s="632"/>
      <c r="K6" s="632"/>
      <c r="L6" s="632"/>
      <c r="M6" s="632"/>
      <c r="N6" s="632"/>
      <c r="O6" s="632"/>
      <c r="P6" s="632"/>
      <c r="Q6" s="633"/>
      <c r="R6" s="634">
        <v>61696</v>
      </c>
      <c r="S6" s="635"/>
      <c r="T6" s="635"/>
      <c r="U6" s="635"/>
      <c r="V6" s="635"/>
      <c r="W6" s="635"/>
      <c r="X6" s="635"/>
      <c r="Y6" s="636"/>
      <c r="Z6" s="672">
        <v>0.6</v>
      </c>
      <c r="AA6" s="672"/>
      <c r="AB6" s="672"/>
      <c r="AC6" s="672"/>
      <c r="AD6" s="673">
        <v>61696</v>
      </c>
      <c r="AE6" s="673"/>
      <c r="AF6" s="673"/>
      <c r="AG6" s="673"/>
      <c r="AH6" s="673"/>
      <c r="AI6" s="673"/>
      <c r="AJ6" s="673"/>
      <c r="AK6" s="673"/>
      <c r="AL6" s="637">
        <v>1.1000000000000001</v>
      </c>
      <c r="AM6" s="638"/>
      <c r="AN6" s="638"/>
      <c r="AO6" s="674"/>
      <c r="AP6" s="631" t="s">
        <v>222</v>
      </c>
      <c r="AQ6" s="632"/>
      <c r="AR6" s="632"/>
      <c r="AS6" s="632"/>
      <c r="AT6" s="632"/>
      <c r="AU6" s="632"/>
      <c r="AV6" s="632"/>
      <c r="AW6" s="632"/>
      <c r="AX6" s="632"/>
      <c r="AY6" s="632"/>
      <c r="AZ6" s="632"/>
      <c r="BA6" s="632"/>
      <c r="BB6" s="632"/>
      <c r="BC6" s="632"/>
      <c r="BD6" s="632"/>
      <c r="BE6" s="632"/>
      <c r="BF6" s="633"/>
      <c r="BG6" s="634">
        <v>2476772</v>
      </c>
      <c r="BH6" s="635"/>
      <c r="BI6" s="635"/>
      <c r="BJ6" s="635"/>
      <c r="BK6" s="635"/>
      <c r="BL6" s="635"/>
      <c r="BM6" s="635"/>
      <c r="BN6" s="636"/>
      <c r="BO6" s="672">
        <v>100</v>
      </c>
      <c r="BP6" s="672"/>
      <c r="BQ6" s="672"/>
      <c r="BR6" s="672"/>
      <c r="BS6" s="673" t="s">
        <v>121</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99914</v>
      </c>
      <c r="CS6" s="635"/>
      <c r="CT6" s="635"/>
      <c r="CU6" s="635"/>
      <c r="CV6" s="635"/>
      <c r="CW6" s="635"/>
      <c r="CX6" s="635"/>
      <c r="CY6" s="636"/>
      <c r="CZ6" s="716">
        <v>1</v>
      </c>
      <c r="DA6" s="698"/>
      <c r="DB6" s="698"/>
      <c r="DC6" s="718"/>
      <c r="DD6" s="640" t="s">
        <v>121</v>
      </c>
      <c r="DE6" s="635"/>
      <c r="DF6" s="635"/>
      <c r="DG6" s="635"/>
      <c r="DH6" s="635"/>
      <c r="DI6" s="635"/>
      <c r="DJ6" s="635"/>
      <c r="DK6" s="635"/>
      <c r="DL6" s="635"/>
      <c r="DM6" s="635"/>
      <c r="DN6" s="635"/>
      <c r="DO6" s="635"/>
      <c r="DP6" s="636"/>
      <c r="DQ6" s="640">
        <v>99914</v>
      </c>
      <c r="DR6" s="635"/>
      <c r="DS6" s="635"/>
      <c r="DT6" s="635"/>
      <c r="DU6" s="635"/>
      <c r="DV6" s="635"/>
      <c r="DW6" s="635"/>
      <c r="DX6" s="635"/>
      <c r="DY6" s="635"/>
      <c r="DZ6" s="635"/>
      <c r="EA6" s="635"/>
      <c r="EB6" s="635"/>
      <c r="EC6" s="671"/>
    </row>
    <row r="7" spans="2:143" ht="11.25" customHeight="1" x14ac:dyDescent="0.2">
      <c r="B7" s="631" t="s">
        <v>224</v>
      </c>
      <c r="C7" s="632"/>
      <c r="D7" s="632"/>
      <c r="E7" s="632"/>
      <c r="F7" s="632"/>
      <c r="G7" s="632"/>
      <c r="H7" s="632"/>
      <c r="I7" s="632"/>
      <c r="J7" s="632"/>
      <c r="K7" s="632"/>
      <c r="L7" s="632"/>
      <c r="M7" s="632"/>
      <c r="N7" s="632"/>
      <c r="O7" s="632"/>
      <c r="P7" s="632"/>
      <c r="Q7" s="633"/>
      <c r="R7" s="634">
        <v>1295</v>
      </c>
      <c r="S7" s="635"/>
      <c r="T7" s="635"/>
      <c r="U7" s="635"/>
      <c r="V7" s="635"/>
      <c r="W7" s="635"/>
      <c r="X7" s="635"/>
      <c r="Y7" s="636"/>
      <c r="Z7" s="672">
        <v>0</v>
      </c>
      <c r="AA7" s="672"/>
      <c r="AB7" s="672"/>
      <c r="AC7" s="672"/>
      <c r="AD7" s="673">
        <v>1295</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1141470</v>
      </c>
      <c r="BH7" s="635"/>
      <c r="BI7" s="635"/>
      <c r="BJ7" s="635"/>
      <c r="BK7" s="635"/>
      <c r="BL7" s="635"/>
      <c r="BM7" s="635"/>
      <c r="BN7" s="636"/>
      <c r="BO7" s="672">
        <v>46.1</v>
      </c>
      <c r="BP7" s="672"/>
      <c r="BQ7" s="672"/>
      <c r="BR7" s="672"/>
      <c r="BS7" s="673" t="s">
        <v>121</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1480571</v>
      </c>
      <c r="CS7" s="635"/>
      <c r="CT7" s="635"/>
      <c r="CU7" s="635"/>
      <c r="CV7" s="635"/>
      <c r="CW7" s="635"/>
      <c r="CX7" s="635"/>
      <c r="CY7" s="636"/>
      <c r="CZ7" s="672">
        <v>14.5</v>
      </c>
      <c r="DA7" s="672"/>
      <c r="DB7" s="672"/>
      <c r="DC7" s="672"/>
      <c r="DD7" s="640">
        <v>11286</v>
      </c>
      <c r="DE7" s="635"/>
      <c r="DF7" s="635"/>
      <c r="DG7" s="635"/>
      <c r="DH7" s="635"/>
      <c r="DI7" s="635"/>
      <c r="DJ7" s="635"/>
      <c r="DK7" s="635"/>
      <c r="DL7" s="635"/>
      <c r="DM7" s="635"/>
      <c r="DN7" s="635"/>
      <c r="DO7" s="635"/>
      <c r="DP7" s="636"/>
      <c r="DQ7" s="640">
        <v>1257751</v>
      </c>
      <c r="DR7" s="635"/>
      <c r="DS7" s="635"/>
      <c r="DT7" s="635"/>
      <c r="DU7" s="635"/>
      <c r="DV7" s="635"/>
      <c r="DW7" s="635"/>
      <c r="DX7" s="635"/>
      <c r="DY7" s="635"/>
      <c r="DZ7" s="635"/>
      <c r="EA7" s="635"/>
      <c r="EB7" s="635"/>
      <c r="EC7" s="671"/>
    </row>
    <row r="8" spans="2:143" ht="11.25" customHeight="1" x14ac:dyDescent="0.2">
      <c r="B8" s="631" t="s">
        <v>227</v>
      </c>
      <c r="C8" s="632"/>
      <c r="D8" s="632"/>
      <c r="E8" s="632"/>
      <c r="F8" s="632"/>
      <c r="G8" s="632"/>
      <c r="H8" s="632"/>
      <c r="I8" s="632"/>
      <c r="J8" s="632"/>
      <c r="K8" s="632"/>
      <c r="L8" s="632"/>
      <c r="M8" s="632"/>
      <c r="N8" s="632"/>
      <c r="O8" s="632"/>
      <c r="P8" s="632"/>
      <c r="Q8" s="633"/>
      <c r="R8" s="634">
        <v>16701</v>
      </c>
      <c r="S8" s="635"/>
      <c r="T8" s="635"/>
      <c r="U8" s="635"/>
      <c r="V8" s="635"/>
      <c r="W8" s="635"/>
      <c r="X8" s="635"/>
      <c r="Y8" s="636"/>
      <c r="Z8" s="672">
        <v>0.2</v>
      </c>
      <c r="AA8" s="672"/>
      <c r="AB8" s="672"/>
      <c r="AC8" s="672"/>
      <c r="AD8" s="673">
        <v>16701</v>
      </c>
      <c r="AE8" s="673"/>
      <c r="AF8" s="673"/>
      <c r="AG8" s="673"/>
      <c r="AH8" s="673"/>
      <c r="AI8" s="673"/>
      <c r="AJ8" s="673"/>
      <c r="AK8" s="673"/>
      <c r="AL8" s="637">
        <v>0.3</v>
      </c>
      <c r="AM8" s="638"/>
      <c r="AN8" s="638"/>
      <c r="AO8" s="674"/>
      <c r="AP8" s="631" t="s">
        <v>228</v>
      </c>
      <c r="AQ8" s="632"/>
      <c r="AR8" s="632"/>
      <c r="AS8" s="632"/>
      <c r="AT8" s="632"/>
      <c r="AU8" s="632"/>
      <c r="AV8" s="632"/>
      <c r="AW8" s="632"/>
      <c r="AX8" s="632"/>
      <c r="AY8" s="632"/>
      <c r="AZ8" s="632"/>
      <c r="BA8" s="632"/>
      <c r="BB8" s="632"/>
      <c r="BC8" s="632"/>
      <c r="BD8" s="632"/>
      <c r="BE8" s="632"/>
      <c r="BF8" s="633"/>
      <c r="BG8" s="634">
        <v>42021</v>
      </c>
      <c r="BH8" s="635"/>
      <c r="BI8" s="635"/>
      <c r="BJ8" s="635"/>
      <c r="BK8" s="635"/>
      <c r="BL8" s="635"/>
      <c r="BM8" s="635"/>
      <c r="BN8" s="636"/>
      <c r="BO8" s="672">
        <v>1.7</v>
      </c>
      <c r="BP8" s="672"/>
      <c r="BQ8" s="672"/>
      <c r="BR8" s="672"/>
      <c r="BS8" s="673" t="s">
        <v>121</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4399622</v>
      </c>
      <c r="CS8" s="635"/>
      <c r="CT8" s="635"/>
      <c r="CU8" s="635"/>
      <c r="CV8" s="635"/>
      <c r="CW8" s="635"/>
      <c r="CX8" s="635"/>
      <c r="CY8" s="636"/>
      <c r="CZ8" s="672">
        <v>43.2</v>
      </c>
      <c r="DA8" s="672"/>
      <c r="DB8" s="672"/>
      <c r="DC8" s="672"/>
      <c r="DD8" s="640">
        <v>19092</v>
      </c>
      <c r="DE8" s="635"/>
      <c r="DF8" s="635"/>
      <c r="DG8" s="635"/>
      <c r="DH8" s="635"/>
      <c r="DI8" s="635"/>
      <c r="DJ8" s="635"/>
      <c r="DK8" s="635"/>
      <c r="DL8" s="635"/>
      <c r="DM8" s="635"/>
      <c r="DN8" s="635"/>
      <c r="DO8" s="635"/>
      <c r="DP8" s="636"/>
      <c r="DQ8" s="640">
        <v>2292998</v>
      </c>
      <c r="DR8" s="635"/>
      <c r="DS8" s="635"/>
      <c r="DT8" s="635"/>
      <c r="DU8" s="635"/>
      <c r="DV8" s="635"/>
      <c r="DW8" s="635"/>
      <c r="DX8" s="635"/>
      <c r="DY8" s="635"/>
      <c r="DZ8" s="635"/>
      <c r="EA8" s="635"/>
      <c r="EB8" s="635"/>
      <c r="EC8" s="671"/>
    </row>
    <row r="9" spans="2:143" ht="11.25" customHeight="1" x14ac:dyDescent="0.2">
      <c r="B9" s="631" t="s">
        <v>230</v>
      </c>
      <c r="C9" s="632"/>
      <c r="D9" s="632"/>
      <c r="E9" s="632"/>
      <c r="F9" s="632"/>
      <c r="G9" s="632"/>
      <c r="H9" s="632"/>
      <c r="I9" s="632"/>
      <c r="J9" s="632"/>
      <c r="K9" s="632"/>
      <c r="L9" s="632"/>
      <c r="M9" s="632"/>
      <c r="N9" s="632"/>
      <c r="O9" s="632"/>
      <c r="P9" s="632"/>
      <c r="Q9" s="633"/>
      <c r="R9" s="634">
        <v>18376</v>
      </c>
      <c r="S9" s="635"/>
      <c r="T9" s="635"/>
      <c r="U9" s="635"/>
      <c r="V9" s="635"/>
      <c r="W9" s="635"/>
      <c r="X9" s="635"/>
      <c r="Y9" s="636"/>
      <c r="Z9" s="672">
        <v>0.2</v>
      </c>
      <c r="AA9" s="672"/>
      <c r="AB9" s="672"/>
      <c r="AC9" s="672"/>
      <c r="AD9" s="673">
        <v>18376</v>
      </c>
      <c r="AE9" s="673"/>
      <c r="AF9" s="673"/>
      <c r="AG9" s="673"/>
      <c r="AH9" s="673"/>
      <c r="AI9" s="673"/>
      <c r="AJ9" s="673"/>
      <c r="AK9" s="673"/>
      <c r="AL9" s="637">
        <v>0.3</v>
      </c>
      <c r="AM9" s="638"/>
      <c r="AN9" s="638"/>
      <c r="AO9" s="674"/>
      <c r="AP9" s="631" t="s">
        <v>231</v>
      </c>
      <c r="AQ9" s="632"/>
      <c r="AR9" s="632"/>
      <c r="AS9" s="632"/>
      <c r="AT9" s="632"/>
      <c r="AU9" s="632"/>
      <c r="AV9" s="632"/>
      <c r="AW9" s="632"/>
      <c r="AX9" s="632"/>
      <c r="AY9" s="632"/>
      <c r="AZ9" s="632"/>
      <c r="BA9" s="632"/>
      <c r="BB9" s="632"/>
      <c r="BC9" s="632"/>
      <c r="BD9" s="632"/>
      <c r="BE9" s="632"/>
      <c r="BF9" s="633"/>
      <c r="BG9" s="634">
        <v>1036076</v>
      </c>
      <c r="BH9" s="635"/>
      <c r="BI9" s="635"/>
      <c r="BJ9" s="635"/>
      <c r="BK9" s="635"/>
      <c r="BL9" s="635"/>
      <c r="BM9" s="635"/>
      <c r="BN9" s="636"/>
      <c r="BO9" s="672">
        <v>41.8</v>
      </c>
      <c r="BP9" s="672"/>
      <c r="BQ9" s="672"/>
      <c r="BR9" s="672"/>
      <c r="BS9" s="673" t="s">
        <v>121</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875808</v>
      </c>
      <c r="CS9" s="635"/>
      <c r="CT9" s="635"/>
      <c r="CU9" s="635"/>
      <c r="CV9" s="635"/>
      <c r="CW9" s="635"/>
      <c r="CX9" s="635"/>
      <c r="CY9" s="636"/>
      <c r="CZ9" s="672">
        <v>8.6</v>
      </c>
      <c r="DA9" s="672"/>
      <c r="DB9" s="672"/>
      <c r="DC9" s="672"/>
      <c r="DD9" s="640">
        <v>1242</v>
      </c>
      <c r="DE9" s="635"/>
      <c r="DF9" s="635"/>
      <c r="DG9" s="635"/>
      <c r="DH9" s="635"/>
      <c r="DI9" s="635"/>
      <c r="DJ9" s="635"/>
      <c r="DK9" s="635"/>
      <c r="DL9" s="635"/>
      <c r="DM9" s="635"/>
      <c r="DN9" s="635"/>
      <c r="DO9" s="635"/>
      <c r="DP9" s="636"/>
      <c r="DQ9" s="640">
        <v>742912</v>
      </c>
      <c r="DR9" s="635"/>
      <c r="DS9" s="635"/>
      <c r="DT9" s="635"/>
      <c r="DU9" s="635"/>
      <c r="DV9" s="635"/>
      <c r="DW9" s="635"/>
      <c r="DX9" s="635"/>
      <c r="DY9" s="635"/>
      <c r="DZ9" s="635"/>
      <c r="EA9" s="635"/>
      <c r="EB9" s="635"/>
      <c r="EC9" s="671"/>
    </row>
    <row r="10" spans="2:143" ht="11.25" customHeight="1" x14ac:dyDescent="0.2">
      <c r="B10" s="631" t="s">
        <v>233</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40310</v>
      </c>
      <c r="BH10" s="635"/>
      <c r="BI10" s="635"/>
      <c r="BJ10" s="635"/>
      <c r="BK10" s="635"/>
      <c r="BL10" s="635"/>
      <c r="BM10" s="635"/>
      <c r="BN10" s="636"/>
      <c r="BO10" s="672">
        <v>1.6</v>
      </c>
      <c r="BP10" s="672"/>
      <c r="BQ10" s="672"/>
      <c r="BR10" s="672"/>
      <c r="BS10" s="673" t="s">
        <v>121</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v>23000</v>
      </c>
      <c r="CS10" s="635"/>
      <c r="CT10" s="635"/>
      <c r="CU10" s="635"/>
      <c r="CV10" s="635"/>
      <c r="CW10" s="635"/>
      <c r="CX10" s="635"/>
      <c r="CY10" s="636"/>
      <c r="CZ10" s="672">
        <v>0.2</v>
      </c>
      <c r="DA10" s="672"/>
      <c r="DB10" s="672"/>
      <c r="DC10" s="672"/>
      <c r="DD10" s="640" t="s">
        <v>121</v>
      </c>
      <c r="DE10" s="635"/>
      <c r="DF10" s="635"/>
      <c r="DG10" s="635"/>
      <c r="DH10" s="635"/>
      <c r="DI10" s="635"/>
      <c r="DJ10" s="635"/>
      <c r="DK10" s="635"/>
      <c r="DL10" s="635"/>
      <c r="DM10" s="635"/>
      <c r="DN10" s="635"/>
      <c r="DO10" s="635"/>
      <c r="DP10" s="636"/>
      <c r="DQ10" s="640" t="s">
        <v>121</v>
      </c>
      <c r="DR10" s="635"/>
      <c r="DS10" s="635"/>
      <c r="DT10" s="635"/>
      <c r="DU10" s="635"/>
      <c r="DV10" s="635"/>
      <c r="DW10" s="635"/>
      <c r="DX10" s="635"/>
      <c r="DY10" s="635"/>
      <c r="DZ10" s="635"/>
      <c r="EA10" s="635"/>
      <c r="EB10" s="635"/>
      <c r="EC10" s="671"/>
    </row>
    <row r="11" spans="2:143" ht="11.25" customHeight="1" x14ac:dyDescent="0.2">
      <c r="B11" s="631" t="s">
        <v>236</v>
      </c>
      <c r="C11" s="632"/>
      <c r="D11" s="632"/>
      <c r="E11" s="632"/>
      <c r="F11" s="632"/>
      <c r="G11" s="632"/>
      <c r="H11" s="632"/>
      <c r="I11" s="632"/>
      <c r="J11" s="632"/>
      <c r="K11" s="632"/>
      <c r="L11" s="632"/>
      <c r="M11" s="632"/>
      <c r="N11" s="632"/>
      <c r="O11" s="632"/>
      <c r="P11" s="632"/>
      <c r="Q11" s="633"/>
      <c r="R11" s="634">
        <v>513172</v>
      </c>
      <c r="S11" s="635"/>
      <c r="T11" s="635"/>
      <c r="U11" s="635"/>
      <c r="V11" s="635"/>
      <c r="W11" s="635"/>
      <c r="X11" s="635"/>
      <c r="Y11" s="636"/>
      <c r="Z11" s="637">
        <v>5</v>
      </c>
      <c r="AA11" s="638"/>
      <c r="AB11" s="638"/>
      <c r="AC11" s="639"/>
      <c r="AD11" s="640">
        <v>513172</v>
      </c>
      <c r="AE11" s="635"/>
      <c r="AF11" s="635"/>
      <c r="AG11" s="635"/>
      <c r="AH11" s="635"/>
      <c r="AI11" s="635"/>
      <c r="AJ11" s="635"/>
      <c r="AK11" s="636"/>
      <c r="AL11" s="637">
        <v>8.6999999999999993</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23063</v>
      </c>
      <c r="BH11" s="635"/>
      <c r="BI11" s="635"/>
      <c r="BJ11" s="635"/>
      <c r="BK11" s="635"/>
      <c r="BL11" s="635"/>
      <c r="BM11" s="635"/>
      <c r="BN11" s="636"/>
      <c r="BO11" s="672">
        <v>0.9</v>
      </c>
      <c r="BP11" s="672"/>
      <c r="BQ11" s="672"/>
      <c r="BR11" s="672"/>
      <c r="BS11" s="673" t="s">
        <v>121</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94540</v>
      </c>
      <c r="CS11" s="635"/>
      <c r="CT11" s="635"/>
      <c r="CU11" s="635"/>
      <c r="CV11" s="635"/>
      <c r="CW11" s="635"/>
      <c r="CX11" s="635"/>
      <c r="CY11" s="636"/>
      <c r="CZ11" s="672">
        <v>0.9</v>
      </c>
      <c r="DA11" s="672"/>
      <c r="DB11" s="672"/>
      <c r="DC11" s="672"/>
      <c r="DD11" s="640">
        <v>58137</v>
      </c>
      <c r="DE11" s="635"/>
      <c r="DF11" s="635"/>
      <c r="DG11" s="635"/>
      <c r="DH11" s="635"/>
      <c r="DI11" s="635"/>
      <c r="DJ11" s="635"/>
      <c r="DK11" s="635"/>
      <c r="DL11" s="635"/>
      <c r="DM11" s="635"/>
      <c r="DN11" s="635"/>
      <c r="DO11" s="635"/>
      <c r="DP11" s="636"/>
      <c r="DQ11" s="640">
        <v>38625</v>
      </c>
      <c r="DR11" s="635"/>
      <c r="DS11" s="635"/>
      <c r="DT11" s="635"/>
      <c r="DU11" s="635"/>
      <c r="DV11" s="635"/>
      <c r="DW11" s="635"/>
      <c r="DX11" s="635"/>
      <c r="DY11" s="635"/>
      <c r="DZ11" s="635"/>
      <c r="EA11" s="635"/>
      <c r="EB11" s="635"/>
      <c r="EC11" s="671"/>
    </row>
    <row r="12" spans="2:143" ht="11.25" customHeight="1" x14ac:dyDescent="0.2">
      <c r="B12" s="631" t="s">
        <v>239</v>
      </c>
      <c r="C12" s="632"/>
      <c r="D12" s="632"/>
      <c r="E12" s="632"/>
      <c r="F12" s="632"/>
      <c r="G12" s="632"/>
      <c r="H12" s="632"/>
      <c r="I12" s="632"/>
      <c r="J12" s="632"/>
      <c r="K12" s="632"/>
      <c r="L12" s="632"/>
      <c r="M12" s="632"/>
      <c r="N12" s="632"/>
      <c r="O12" s="632"/>
      <c r="P12" s="632"/>
      <c r="Q12" s="633"/>
      <c r="R12" s="634" t="s">
        <v>121</v>
      </c>
      <c r="S12" s="635"/>
      <c r="T12" s="635"/>
      <c r="U12" s="635"/>
      <c r="V12" s="635"/>
      <c r="W12" s="635"/>
      <c r="X12" s="635"/>
      <c r="Y12" s="636"/>
      <c r="Z12" s="672" t="s">
        <v>121</v>
      </c>
      <c r="AA12" s="672"/>
      <c r="AB12" s="672"/>
      <c r="AC12" s="672"/>
      <c r="AD12" s="673" t="s">
        <v>121</v>
      </c>
      <c r="AE12" s="673"/>
      <c r="AF12" s="673"/>
      <c r="AG12" s="673"/>
      <c r="AH12" s="673"/>
      <c r="AI12" s="673"/>
      <c r="AJ12" s="673"/>
      <c r="AK12" s="673"/>
      <c r="AL12" s="637" t="s">
        <v>121</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1095242</v>
      </c>
      <c r="BH12" s="635"/>
      <c r="BI12" s="635"/>
      <c r="BJ12" s="635"/>
      <c r="BK12" s="635"/>
      <c r="BL12" s="635"/>
      <c r="BM12" s="635"/>
      <c r="BN12" s="636"/>
      <c r="BO12" s="672">
        <v>44.2</v>
      </c>
      <c r="BP12" s="672"/>
      <c r="BQ12" s="672"/>
      <c r="BR12" s="672"/>
      <c r="BS12" s="673" t="s">
        <v>121</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232017</v>
      </c>
      <c r="CS12" s="635"/>
      <c r="CT12" s="635"/>
      <c r="CU12" s="635"/>
      <c r="CV12" s="635"/>
      <c r="CW12" s="635"/>
      <c r="CX12" s="635"/>
      <c r="CY12" s="636"/>
      <c r="CZ12" s="672">
        <v>2.2999999999999998</v>
      </c>
      <c r="DA12" s="672"/>
      <c r="DB12" s="672"/>
      <c r="DC12" s="672"/>
      <c r="DD12" s="640" t="s">
        <v>121</v>
      </c>
      <c r="DE12" s="635"/>
      <c r="DF12" s="635"/>
      <c r="DG12" s="635"/>
      <c r="DH12" s="635"/>
      <c r="DI12" s="635"/>
      <c r="DJ12" s="635"/>
      <c r="DK12" s="635"/>
      <c r="DL12" s="635"/>
      <c r="DM12" s="635"/>
      <c r="DN12" s="635"/>
      <c r="DO12" s="635"/>
      <c r="DP12" s="636"/>
      <c r="DQ12" s="640">
        <v>81868</v>
      </c>
      <c r="DR12" s="635"/>
      <c r="DS12" s="635"/>
      <c r="DT12" s="635"/>
      <c r="DU12" s="635"/>
      <c r="DV12" s="635"/>
      <c r="DW12" s="635"/>
      <c r="DX12" s="635"/>
      <c r="DY12" s="635"/>
      <c r="DZ12" s="635"/>
      <c r="EA12" s="635"/>
      <c r="EB12" s="635"/>
      <c r="EC12" s="671"/>
    </row>
    <row r="13" spans="2:143" ht="11.25" customHeight="1" x14ac:dyDescent="0.2">
      <c r="B13" s="631" t="s">
        <v>242</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1085038</v>
      </c>
      <c r="BH13" s="635"/>
      <c r="BI13" s="635"/>
      <c r="BJ13" s="635"/>
      <c r="BK13" s="635"/>
      <c r="BL13" s="635"/>
      <c r="BM13" s="635"/>
      <c r="BN13" s="636"/>
      <c r="BO13" s="672">
        <v>43.8</v>
      </c>
      <c r="BP13" s="672"/>
      <c r="BQ13" s="672"/>
      <c r="BR13" s="672"/>
      <c r="BS13" s="673" t="s">
        <v>121</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1009087</v>
      </c>
      <c r="CS13" s="635"/>
      <c r="CT13" s="635"/>
      <c r="CU13" s="635"/>
      <c r="CV13" s="635"/>
      <c r="CW13" s="635"/>
      <c r="CX13" s="635"/>
      <c r="CY13" s="636"/>
      <c r="CZ13" s="672">
        <v>9.9</v>
      </c>
      <c r="DA13" s="672"/>
      <c r="DB13" s="672"/>
      <c r="DC13" s="672"/>
      <c r="DD13" s="640">
        <v>482470</v>
      </c>
      <c r="DE13" s="635"/>
      <c r="DF13" s="635"/>
      <c r="DG13" s="635"/>
      <c r="DH13" s="635"/>
      <c r="DI13" s="635"/>
      <c r="DJ13" s="635"/>
      <c r="DK13" s="635"/>
      <c r="DL13" s="635"/>
      <c r="DM13" s="635"/>
      <c r="DN13" s="635"/>
      <c r="DO13" s="635"/>
      <c r="DP13" s="636"/>
      <c r="DQ13" s="640">
        <v>600298</v>
      </c>
      <c r="DR13" s="635"/>
      <c r="DS13" s="635"/>
      <c r="DT13" s="635"/>
      <c r="DU13" s="635"/>
      <c r="DV13" s="635"/>
      <c r="DW13" s="635"/>
      <c r="DX13" s="635"/>
      <c r="DY13" s="635"/>
      <c r="DZ13" s="635"/>
      <c r="EA13" s="635"/>
      <c r="EB13" s="635"/>
      <c r="EC13" s="671"/>
    </row>
    <row r="14" spans="2:143" ht="11.25" customHeight="1" x14ac:dyDescent="0.2">
      <c r="B14" s="631" t="s">
        <v>245</v>
      </c>
      <c r="C14" s="632"/>
      <c r="D14" s="632"/>
      <c r="E14" s="632"/>
      <c r="F14" s="632"/>
      <c r="G14" s="632"/>
      <c r="H14" s="632"/>
      <c r="I14" s="632"/>
      <c r="J14" s="632"/>
      <c r="K14" s="632"/>
      <c r="L14" s="632"/>
      <c r="M14" s="632"/>
      <c r="N14" s="632"/>
      <c r="O14" s="632"/>
      <c r="P14" s="632"/>
      <c r="Q14" s="633"/>
      <c r="R14" s="634">
        <v>797</v>
      </c>
      <c r="S14" s="635"/>
      <c r="T14" s="635"/>
      <c r="U14" s="635"/>
      <c r="V14" s="635"/>
      <c r="W14" s="635"/>
      <c r="X14" s="635"/>
      <c r="Y14" s="636"/>
      <c r="Z14" s="672">
        <v>0</v>
      </c>
      <c r="AA14" s="672"/>
      <c r="AB14" s="672"/>
      <c r="AC14" s="672"/>
      <c r="AD14" s="673">
        <v>797</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92333</v>
      </c>
      <c r="BH14" s="635"/>
      <c r="BI14" s="635"/>
      <c r="BJ14" s="635"/>
      <c r="BK14" s="635"/>
      <c r="BL14" s="635"/>
      <c r="BM14" s="635"/>
      <c r="BN14" s="636"/>
      <c r="BO14" s="672">
        <v>3.7</v>
      </c>
      <c r="BP14" s="672"/>
      <c r="BQ14" s="672"/>
      <c r="BR14" s="672"/>
      <c r="BS14" s="673" t="s">
        <v>121</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313955</v>
      </c>
      <c r="CS14" s="635"/>
      <c r="CT14" s="635"/>
      <c r="CU14" s="635"/>
      <c r="CV14" s="635"/>
      <c r="CW14" s="635"/>
      <c r="CX14" s="635"/>
      <c r="CY14" s="636"/>
      <c r="CZ14" s="672">
        <v>3.1</v>
      </c>
      <c r="DA14" s="672"/>
      <c r="DB14" s="672"/>
      <c r="DC14" s="672"/>
      <c r="DD14" s="640">
        <v>1091</v>
      </c>
      <c r="DE14" s="635"/>
      <c r="DF14" s="635"/>
      <c r="DG14" s="635"/>
      <c r="DH14" s="635"/>
      <c r="DI14" s="635"/>
      <c r="DJ14" s="635"/>
      <c r="DK14" s="635"/>
      <c r="DL14" s="635"/>
      <c r="DM14" s="635"/>
      <c r="DN14" s="635"/>
      <c r="DO14" s="635"/>
      <c r="DP14" s="636"/>
      <c r="DQ14" s="640">
        <v>286746</v>
      </c>
      <c r="DR14" s="635"/>
      <c r="DS14" s="635"/>
      <c r="DT14" s="635"/>
      <c r="DU14" s="635"/>
      <c r="DV14" s="635"/>
      <c r="DW14" s="635"/>
      <c r="DX14" s="635"/>
      <c r="DY14" s="635"/>
      <c r="DZ14" s="635"/>
      <c r="EA14" s="635"/>
      <c r="EB14" s="635"/>
      <c r="EC14" s="671"/>
    </row>
    <row r="15" spans="2:143" ht="11.25" customHeight="1" x14ac:dyDescent="0.2">
      <c r="B15" s="631" t="s">
        <v>248</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147727</v>
      </c>
      <c r="BH15" s="635"/>
      <c r="BI15" s="635"/>
      <c r="BJ15" s="635"/>
      <c r="BK15" s="635"/>
      <c r="BL15" s="635"/>
      <c r="BM15" s="635"/>
      <c r="BN15" s="636"/>
      <c r="BO15" s="672">
        <v>6</v>
      </c>
      <c r="BP15" s="672"/>
      <c r="BQ15" s="672"/>
      <c r="BR15" s="672"/>
      <c r="BS15" s="673" t="s">
        <v>121</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894973</v>
      </c>
      <c r="CS15" s="635"/>
      <c r="CT15" s="635"/>
      <c r="CU15" s="635"/>
      <c r="CV15" s="635"/>
      <c r="CW15" s="635"/>
      <c r="CX15" s="635"/>
      <c r="CY15" s="636"/>
      <c r="CZ15" s="672">
        <v>8.8000000000000007</v>
      </c>
      <c r="DA15" s="672"/>
      <c r="DB15" s="672"/>
      <c r="DC15" s="672"/>
      <c r="DD15" s="640">
        <v>125526</v>
      </c>
      <c r="DE15" s="635"/>
      <c r="DF15" s="635"/>
      <c r="DG15" s="635"/>
      <c r="DH15" s="635"/>
      <c r="DI15" s="635"/>
      <c r="DJ15" s="635"/>
      <c r="DK15" s="635"/>
      <c r="DL15" s="635"/>
      <c r="DM15" s="635"/>
      <c r="DN15" s="635"/>
      <c r="DO15" s="635"/>
      <c r="DP15" s="636"/>
      <c r="DQ15" s="640">
        <v>711670</v>
      </c>
      <c r="DR15" s="635"/>
      <c r="DS15" s="635"/>
      <c r="DT15" s="635"/>
      <c r="DU15" s="635"/>
      <c r="DV15" s="635"/>
      <c r="DW15" s="635"/>
      <c r="DX15" s="635"/>
      <c r="DY15" s="635"/>
      <c r="DZ15" s="635"/>
      <c r="EA15" s="635"/>
      <c r="EB15" s="635"/>
      <c r="EC15" s="671"/>
    </row>
    <row r="16" spans="2:143" ht="11.25" customHeight="1" x14ac:dyDescent="0.2">
      <c r="B16" s="631" t="s">
        <v>251</v>
      </c>
      <c r="C16" s="632"/>
      <c r="D16" s="632"/>
      <c r="E16" s="632"/>
      <c r="F16" s="632"/>
      <c r="G16" s="632"/>
      <c r="H16" s="632"/>
      <c r="I16" s="632"/>
      <c r="J16" s="632"/>
      <c r="K16" s="632"/>
      <c r="L16" s="632"/>
      <c r="M16" s="632"/>
      <c r="N16" s="632"/>
      <c r="O16" s="632"/>
      <c r="P16" s="632"/>
      <c r="Q16" s="633"/>
      <c r="R16" s="634">
        <v>9232</v>
      </c>
      <c r="S16" s="635"/>
      <c r="T16" s="635"/>
      <c r="U16" s="635"/>
      <c r="V16" s="635"/>
      <c r="W16" s="635"/>
      <c r="X16" s="635"/>
      <c r="Y16" s="636"/>
      <c r="Z16" s="672">
        <v>0.1</v>
      </c>
      <c r="AA16" s="672"/>
      <c r="AB16" s="672"/>
      <c r="AC16" s="672"/>
      <c r="AD16" s="673">
        <v>9232</v>
      </c>
      <c r="AE16" s="673"/>
      <c r="AF16" s="673"/>
      <c r="AG16" s="673"/>
      <c r="AH16" s="673"/>
      <c r="AI16" s="673"/>
      <c r="AJ16" s="673"/>
      <c r="AK16" s="673"/>
      <c r="AL16" s="637">
        <v>0.2</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t="s">
        <v>121</v>
      </c>
      <c r="CS16" s="635"/>
      <c r="CT16" s="635"/>
      <c r="CU16" s="635"/>
      <c r="CV16" s="635"/>
      <c r="CW16" s="635"/>
      <c r="CX16" s="635"/>
      <c r="CY16" s="636"/>
      <c r="CZ16" s="672" t="s">
        <v>121</v>
      </c>
      <c r="DA16" s="672"/>
      <c r="DB16" s="672"/>
      <c r="DC16" s="672"/>
      <c r="DD16" s="640" t="s">
        <v>121</v>
      </c>
      <c r="DE16" s="635"/>
      <c r="DF16" s="635"/>
      <c r="DG16" s="635"/>
      <c r="DH16" s="635"/>
      <c r="DI16" s="635"/>
      <c r="DJ16" s="635"/>
      <c r="DK16" s="635"/>
      <c r="DL16" s="635"/>
      <c r="DM16" s="635"/>
      <c r="DN16" s="635"/>
      <c r="DO16" s="635"/>
      <c r="DP16" s="636"/>
      <c r="DQ16" s="640" t="s">
        <v>121</v>
      </c>
      <c r="DR16" s="635"/>
      <c r="DS16" s="635"/>
      <c r="DT16" s="635"/>
      <c r="DU16" s="635"/>
      <c r="DV16" s="635"/>
      <c r="DW16" s="635"/>
      <c r="DX16" s="635"/>
      <c r="DY16" s="635"/>
      <c r="DZ16" s="635"/>
      <c r="EA16" s="635"/>
      <c r="EB16" s="635"/>
      <c r="EC16" s="671"/>
    </row>
    <row r="17" spans="2:133" ht="11.25" customHeight="1" x14ac:dyDescent="0.2">
      <c r="B17" s="631" t="s">
        <v>254</v>
      </c>
      <c r="C17" s="632"/>
      <c r="D17" s="632"/>
      <c r="E17" s="632"/>
      <c r="F17" s="632"/>
      <c r="G17" s="632"/>
      <c r="H17" s="632"/>
      <c r="I17" s="632"/>
      <c r="J17" s="632"/>
      <c r="K17" s="632"/>
      <c r="L17" s="632"/>
      <c r="M17" s="632"/>
      <c r="N17" s="632"/>
      <c r="O17" s="632"/>
      <c r="P17" s="632"/>
      <c r="Q17" s="633"/>
      <c r="R17" s="634">
        <v>32144</v>
      </c>
      <c r="S17" s="635"/>
      <c r="T17" s="635"/>
      <c r="U17" s="635"/>
      <c r="V17" s="635"/>
      <c r="W17" s="635"/>
      <c r="X17" s="635"/>
      <c r="Y17" s="636"/>
      <c r="Z17" s="672">
        <v>0.3</v>
      </c>
      <c r="AA17" s="672"/>
      <c r="AB17" s="672"/>
      <c r="AC17" s="672"/>
      <c r="AD17" s="673">
        <v>32144</v>
      </c>
      <c r="AE17" s="673"/>
      <c r="AF17" s="673"/>
      <c r="AG17" s="673"/>
      <c r="AH17" s="673"/>
      <c r="AI17" s="673"/>
      <c r="AJ17" s="673"/>
      <c r="AK17" s="673"/>
      <c r="AL17" s="637">
        <v>0.5</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762731</v>
      </c>
      <c r="CS17" s="635"/>
      <c r="CT17" s="635"/>
      <c r="CU17" s="635"/>
      <c r="CV17" s="635"/>
      <c r="CW17" s="635"/>
      <c r="CX17" s="635"/>
      <c r="CY17" s="636"/>
      <c r="CZ17" s="672">
        <v>7.5</v>
      </c>
      <c r="DA17" s="672"/>
      <c r="DB17" s="672"/>
      <c r="DC17" s="672"/>
      <c r="DD17" s="640" t="s">
        <v>121</v>
      </c>
      <c r="DE17" s="635"/>
      <c r="DF17" s="635"/>
      <c r="DG17" s="635"/>
      <c r="DH17" s="635"/>
      <c r="DI17" s="635"/>
      <c r="DJ17" s="635"/>
      <c r="DK17" s="635"/>
      <c r="DL17" s="635"/>
      <c r="DM17" s="635"/>
      <c r="DN17" s="635"/>
      <c r="DO17" s="635"/>
      <c r="DP17" s="636"/>
      <c r="DQ17" s="640">
        <v>762731</v>
      </c>
      <c r="DR17" s="635"/>
      <c r="DS17" s="635"/>
      <c r="DT17" s="635"/>
      <c r="DU17" s="635"/>
      <c r="DV17" s="635"/>
      <c r="DW17" s="635"/>
      <c r="DX17" s="635"/>
      <c r="DY17" s="635"/>
      <c r="DZ17" s="635"/>
      <c r="EA17" s="635"/>
      <c r="EB17" s="635"/>
      <c r="EC17" s="671"/>
    </row>
    <row r="18" spans="2:133" ht="11.25" customHeight="1" x14ac:dyDescent="0.2">
      <c r="B18" s="631" t="s">
        <v>257</v>
      </c>
      <c r="C18" s="632"/>
      <c r="D18" s="632"/>
      <c r="E18" s="632"/>
      <c r="F18" s="632"/>
      <c r="G18" s="632"/>
      <c r="H18" s="632"/>
      <c r="I18" s="632"/>
      <c r="J18" s="632"/>
      <c r="K18" s="632"/>
      <c r="L18" s="632"/>
      <c r="M18" s="632"/>
      <c r="N18" s="632"/>
      <c r="O18" s="632"/>
      <c r="P18" s="632"/>
      <c r="Q18" s="633"/>
      <c r="R18" s="634">
        <v>33529</v>
      </c>
      <c r="S18" s="635"/>
      <c r="T18" s="635"/>
      <c r="U18" s="635"/>
      <c r="V18" s="635"/>
      <c r="W18" s="635"/>
      <c r="X18" s="635"/>
      <c r="Y18" s="636"/>
      <c r="Z18" s="672">
        <v>0.3</v>
      </c>
      <c r="AA18" s="672"/>
      <c r="AB18" s="672"/>
      <c r="AC18" s="672"/>
      <c r="AD18" s="673">
        <v>33529</v>
      </c>
      <c r="AE18" s="673"/>
      <c r="AF18" s="673"/>
      <c r="AG18" s="673"/>
      <c r="AH18" s="673"/>
      <c r="AI18" s="673"/>
      <c r="AJ18" s="673"/>
      <c r="AK18" s="673"/>
      <c r="AL18" s="637">
        <v>0.6</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2">
      <c r="B19" s="631" t="s">
        <v>260</v>
      </c>
      <c r="C19" s="632"/>
      <c r="D19" s="632"/>
      <c r="E19" s="632"/>
      <c r="F19" s="632"/>
      <c r="G19" s="632"/>
      <c r="H19" s="632"/>
      <c r="I19" s="632"/>
      <c r="J19" s="632"/>
      <c r="K19" s="632"/>
      <c r="L19" s="632"/>
      <c r="M19" s="632"/>
      <c r="N19" s="632"/>
      <c r="O19" s="632"/>
      <c r="P19" s="632"/>
      <c r="Q19" s="633"/>
      <c r="R19" s="634">
        <v>31276</v>
      </c>
      <c r="S19" s="635"/>
      <c r="T19" s="635"/>
      <c r="U19" s="635"/>
      <c r="V19" s="635"/>
      <c r="W19" s="635"/>
      <c r="X19" s="635"/>
      <c r="Y19" s="636"/>
      <c r="Z19" s="672">
        <v>0.3</v>
      </c>
      <c r="AA19" s="672"/>
      <c r="AB19" s="672"/>
      <c r="AC19" s="672"/>
      <c r="AD19" s="673">
        <v>31276</v>
      </c>
      <c r="AE19" s="673"/>
      <c r="AF19" s="673"/>
      <c r="AG19" s="673"/>
      <c r="AH19" s="673"/>
      <c r="AI19" s="673"/>
      <c r="AJ19" s="673"/>
      <c r="AK19" s="673"/>
      <c r="AL19" s="637">
        <v>0.5</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t="s">
        <v>121</v>
      </c>
      <c r="BH19" s="635"/>
      <c r="BI19" s="635"/>
      <c r="BJ19" s="635"/>
      <c r="BK19" s="635"/>
      <c r="BL19" s="635"/>
      <c r="BM19" s="635"/>
      <c r="BN19" s="636"/>
      <c r="BO19" s="672" t="s">
        <v>121</v>
      </c>
      <c r="BP19" s="672"/>
      <c r="BQ19" s="672"/>
      <c r="BR19" s="672"/>
      <c r="BS19" s="673" t="s">
        <v>121</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2">
      <c r="B20" s="701" t="s">
        <v>263</v>
      </c>
      <c r="C20" s="702"/>
      <c r="D20" s="702"/>
      <c r="E20" s="702"/>
      <c r="F20" s="702"/>
      <c r="G20" s="702"/>
      <c r="H20" s="702"/>
      <c r="I20" s="702"/>
      <c r="J20" s="702"/>
      <c r="K20" s="702"/>
      <c r="L20" s="702"/>
      <c r="M20" s="702"/>
      <c r="N20" s="702"/>
      <c r="O20" s="702"/>
      <c r="P20" s="702"/>
      <c r="Q20" s="703"/>
      <c r="R20" s="634">
        <v>2253</v>
      </c>
      <c r="S20" s="635"/>
      <c r="T20" s="635"/>
      <c r="U20" s="635"/>
      <c r="V20" s="635"/>
      <c r="W20" s="635"/>
      <c r="X20" s="635"/>
      <c r="Y20" s="636"/>
      <c r="Z20" s="672">
        <v>0</v>
      </c>
      <c r="AA20" s="672"/>
      <c r="AB20" s="672"/>
      <c r="AC20" s="672"/>
      <c r="AD20" s="673">
        <v>2253</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t="s">
        <v>121</v>
      </c>
      <c r="BH20" s="635"/>
      <c r="BI20" s="635"/>
      <c r="BJ20" s="635"/>
      <c r="BK20" s="635"/>
      <c r="BL20" s="635"/>
      <c r="BM20" s="635"/>
      <c r="BN20" s="636"/>
      <c r="BO20" s="672" t="s">
        <v>121</v>
      </c>
      <c r="BP20" s="672"/>
      <c r="BQ20" s="672"/>
      <c r="BR20" s="672"/>
      <c r="BS20" s="673" t="s">
        <v>121</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10186218</v>
      </c>
      <c r="CS20" s="635"/>
      <c r="CT20" s="635"/>
      <c r="CU20" s="635"/>
      <c r="CV20" s="635"/>
      <c r="CW20" s="635"/>
      <c r="CX20" s="635"/>
      <c r="CY20" s="636"/>
      <c r="CZ20" s="672">
        <v>100</v>
      </c>
      <c r="DA20" s="672"/>
      <c r="DB20" s="672"/>
      <c r="DC20" s="672"/>
      <c r="DD20" s="640">
        <v>698844</v>
      </c>
      <c r="DE20" s="635"/>
      <c r="DF20" s="635"/>
      <c r="DG20" s="635"/>
      <c r="DH20" s="635"/>
      <c r="DI20" s="635"/>
      <c r="DJ20" s="635"/>
      <c r="DK20" s="635"/>
      <c r="DL20" s="635"/>
      <c r="DM20" s="635"/>
      <c r="DN20" s="635"/>
      <c r="DO20" s="635"/>
      <c r="DP20" s="636"/>
      <c r="DQ20" s="640">
        <v>6875513</v>
      </c>
      <c r="DR20" s="635"/>
      <c r="DS20" s="635"/>
      <c r="DT20" s="635"/>
      <c r="DU20" s="635"/>
      <c r="DV20" s="635"/>
      <c r="DW20" s="635"/>
      <c r="DX20" s="635"/>
      <c r="DY20" s="635"/>
      <c r="DZ20" s="635"/>
      <c r="EA20" s="635"/>
      <c r="EB20" s="635"/>
      <c r="EC20" s="671"/>
    </row>
    <row r="21" spans="2:133" ht="11.25" customHeight="1" x14ac:dyDescent="0.2">
      <c r="B21" s="631" t="s">
        <v>266</v>
      </c>
      <c r="C21" s="632"/>
      <c r="D21" s="632"/>
      <c r="E21" s="632"/>
      <c r="F21" s="632"/>
      <c r="G21" s="632"/>
      <c r="H21" s="632"/>
      <c r="I21" s="632"/>
      <c r="J21" s="632"/>
      <c r="K21" s="632"/>
      <c r="L21" s="632"/>
      <c r="M21" s="632"/>
      <c r="N21" s="632"/>
      <c r="O21" s="632"/>
      <c r="P21" s="632"/>
      <c r="Q21" s="633"/>
      <c r="R21" s="634">
        <v>2897491</v>
      </c>
      <c r="S21" s="635"/>
      <c r="T21" s="635"/>
      <c r="U21" s="635"/>
      <c r="V21" s="635"/>
      <c r="W21" s="635"/>
      <c r="X21" s="635"/>
      <c r="Y21" s="636"/>
      <c r="Z21" s="672">
        <v>28</v>
      </c>
      <c r="AA21" s="672"/>
      <c r="AB21" s="672"/>
      <c r="AC21" s="672"/>
      <c r="AD21" s="673">
        <v>2689085</v>
      </c>
      <c r="AE21" s="673"/>
      <c r="AF21" s="673"/>
      <c r="AG21" s="673"/>
      <c r="AH21" s="673"/>
      <c r="AI21" s="673"/>
      <c r="AJ21" s="673"/>
      <c r="AK21" s="673"/>
      <c r="AL21" s="637">
        <v>45.8</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t="s">
        <v>121</v>
      </c>
      <c r="BH21" s="635"/>
      <c r="BI21" s="635"/>
      <c r="BJ21" s="635"/>
      <c r="BK21" s="635"/>
      <c r="BL21" s="635"/>
      <c r="BM21" s="635"/>
      <c r="BN21" s="636"/>
      <c r="BO21" s="672" t="s">
        <v>121</v>
      </c>
      <c r="BP21" s="672"/>
      <c r="BQ21" s="672"/>
      <c r="BR21" s="672"/>
      <c r="BS21" s="673" t="s">
        <v>121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268</v>
      </c>
      <c r="C22" s="632"/>
      <c r="D22" s="632"/>
      <c r="E22" s="632"/>
      <c r="F22" s="632"/>
      <c r="G22" s="632"/>
      <c r="H22" s="632"/>
      <c r="I22" s="632"/>
      <c r="J22" s="632"/>
      <c r="K22" s="632"/>
      <c r="L22" s="632"/>
      <c r="M22" s="632"/>
      <c r="N22" s="632"/>
      <c r="O22" s="632"/>
      <c r="P22" s="632"/>
      <c r="Q22" s="633"/>
      <c r="R22" s="634">
        <v>2689085</v>
      </c>
      <c r="S22" s="635"/>
      <c r="T22" s="635"/>
      <c r="U22" s="635"/>
      <c r="V22" s="635"/>
      <c r="W22" s="635"/>
      <c r="X22" s="635"/>
      <c r="Y22" s="636"/>
      <c r="Z22" s="672">
        <v>25.9</v>
      </c>
      <c r="AA22" s="672"/>
      <c r="AB22" s="672"/>
      <c r="AC22" s="672"/>
      <c r="AD22" s="673">
        <v>2689085</v>
      </c>
      <c r="AE22" s="673"/>
      <c r="AF22" s="673"/>
      <c r="AG22" s="673"/>
      <c r="AH22" s="673"/>
      <c r="AI22" s="673"/>
      <c r="AJ22" s="673"/>
      <c r="AK22" s="673"/>
      <c r="AL22" s="637">
        <v>45.8</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271</v>
      </c>
      <c r="C23" s="632"/>
      <c r="D23" s="632"/>
      <c r="E23" s="632"/>
      <c r="F23" s="632"/>
      <c r="G23" s="632"/>
      <c r="H23" s="632"/>
      <c r="I23" s="632"/>
      <c r="J23" s="632"/>
      <c r="K23" s="632"/>
      <c r="L23" s="632"/>
      <c r="M23" s="632"/>
      <c r="N23" s="632"/>
      <c r="O23" s="632"/>
      <c r="P23" s="632"/>
      <c r="Q23" s="633"/>
      <c r="R23" s="634">
        <v>208406</v>
      </c>
      <c r="S23" s="635"/>
      <c r="T23" s="635"/>
      <c r="U23" s="635"/>
      <c r="V23" s="635"/>
      <c r="W23" s="635"/>
      <c r="X23" s="635"/>
      <c r="Y23" s="636"/>
      <c r="Z23" s="672">
        <v>2</v>
      </c>
      <c r="AA23" s="672"/>
      <c r="AB23" s="672"/>
      <c r="AC23" s="672"/>
      <c r="AD23" s="673" t="s">
        <v>121</v>
      </c>
      <c r="AE23" s="673"/>
      <c r="AF23" s="673"/>
      <c r="AG23" s="673"/>
      <c r="AH23" s="673"/>
      <c r="AI23" s="673"/>
      <c r="AJ23" s="673"/>
      <c r="AK23" s="673"/>
      <c r="AL23" s="637" t="s">
        <v>121</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2">
      <c r="B24" s="631" t="s">
        <v>278</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4822465</v>
      </c>
      <c r="CS24" s="690"/>
      <c r="CT24" s="690"/>
      <c r="CU24" s="690"/>
      <c r="CV24" s="690"/>
      <c r="CW24" s="690"/>
      <c r="CX24" s="690"/>
      <c r="CY24" s="715"/>
      <c r="CZ24" s="716">
        <v>47.3</v>
      </c>
      <c r="DA24" s="698"/>
      <c r="DB24" s="698"/>
      <c r="DC24" s="718"/>
      <c r="DD24" s="714">
        <v>2827608</v>
      </c>
      <c r="DE24" s="690"/>
      <c r="DF24" s="690"/>
      <c r="DG24" s="690"/>
      <c r="DH24" s="690"/>
      <c r="DI24" s="690"/>
      <c r="DJ24" s="690"/>
      <c r="DK24" s="715"/>
      <c r="DL24" s="714">
        <v>2472667</v>
      </c>
      <c r="DM24" s="690"/>
      <c r="DN24" s="690"/>
      <c r="DO24" s="690"/>
      <c r="DP24" s="690"/>
      <c r="DQ24" s="690"/>
      <c r="DR24" s="690"/>
      <c r="DS24" s="690"/>
      <c r="DT24" s="690"/>
      <c r="DU24" s="690"/>
      <c r="DV24" s="715"/>
      <c r="DW24" s="716">
        <v>42.1</v>
      </c>
      <c r="DX24" s="698"/>
      <c r="DY24" s="698"/>
      <c r="DZ24" s="698"/>
      <c r="EA24" s="698"/>
      <c r="EB24" s="698"/>
      <c r="EC24" s="717"/>
    </row>
    <row r="25" spans="2:133" ht="11.25" customHeight="1" x14ac:dyDescent="0.2">
      <c r="B25" s="631" t="s">
        <v>281</v>
      </c>
      <c r="C25" s="632"/>
      <c r="D25" s="632"/>
      <c r="E25" s="632"/>
      <c r="F25" s="632"/>
      <c r="G25" s="632"/>
      <c r="H25" s="632"/>
      <c r="I25" s="632"/>
      <c r="J25" s="632"/>
      <c r="K25" s="632"/>
      <c r="L25" s="632"/>
      <c r="M25" s="632"/>
      <c r="N25" s="632"/>
      <c r="O25" s="632"/>
      <c r="P25" s="632"/>
      <c r="Q25" s="633"/>
      <c r="R25" s="634">
        <v>6061205</v>
      </c>
      <c r="S25" s="635"/>
      <c r="T25" s="635"/>
      <c r="U25" s="635"/>
      <c r="V25" s="635"/>
      <c r="W25" s="635"/>
      <c r="X25" s="635"/>
      <c r="Y25" s="636"/>
      <c r="Z25" s="672">
        <v>58.5</v>
      </c>
      <c r="AA25" s="672"/>
      <c r="AB25" s="672"/>
      <c r="AC25" s="672"/>
      <c r="AD25" s="673">
        <v>5852799</v>
      </c>
      <c r="AE25" s="673"/>
      <c r="AF25" s="673"/>
      <c r="AG25" s="673"/>
      <c r="AH25" s="673"/>
      <c r="AI25" s="673"/>
      <c r="AJ25" s="673"/>
      <c r="AK25" s="673"/>
      <c r="AL25" s="637">
        <v>99.7</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1337506</v>
      </c>
      <c r="CS25" s="647"/>
      <c r="CT25" s="647"/>
      <c r="CU25" s="647"/>
      <c r="CV25" s="647"/>
      <c r="CW25" s="647"/>
      <c r="CX25" s="647"/>
      <c r="CY25" s="648"/>
      <c r="CZ25" s="637">
        <v>13.1</v>
      </c>
      <c r="DA25" s="649"/>
      <c r="DB25" s="649"/>
      <c r="DC25" s="650"/>
      <c r="DD25" s="640">
        <v>1156008</v>
      </c>
      <c r="DE25" s="647"/>
      <c r="DF25" s="647"/>
      <c r="DG25" s="647"/>
      <c r="DH25" s="647"/>
      <c r="DI25" s="647"/>
      <c r="DJ25" s="647"/>
      <c r="DK25" s="648"/>
      <c r="DL25" s="640">
        <v>1064356</v>
      </c>
      <c r="DM25" s="647"/>
      <c r="DN25" s="647"/>
      <c r="DO25" s="647"/>
      <c r="DP25" s="647"/>
      <c r="DQ25" s="647"/>
      <c r="DR25" s="647"/>
      <c r="DS25" s="647"/>
      <c r="DT25" s="647"/>
      <c r="DU25" s="647"/>
      <c r="DV25" s="648"/>
      <c r="DW25" s="637">
        <v>18.100000000000001</v>
      </c>
      <c r="DX25" s="649"/>
      <c r="DY25" s="649"/>
      <c r="DZ25" s="649"/>
      <c r="EA25" s="649"/>
      <c r="EB25" s="649"/>
      <c r="EC25" s="661"/>
    </row>
    <row r="26" spans="2:133" ht="11.25" customHeight="1" x14ac:dyDescent="0.2">
      <c r="B26" s="631" t="s">
        <v>284</v>
      </c>
      <c r="C26" s="632"/>
      <c r="D26" s="632"/>
      <c r="E26" s="632"/>
      <c r="F26" s="632"/>
      <c r="G26" s="632"/>
      <c r="H26" s="632"/>
      <c r="I26" s="632"/>
      <c r="J26" s="632"/>
      <c r="K26" s="632"/>
      <c r="L26" s="632"/>
      <c r="M26" s="632"/>
      <c r="N26" s="632"/>
      <c r="O26" s="632"/>
      <c r="P26" s="632"/>
      <c r="Q26" s="633"/>
      <c r="R26" s="634">
        <v>1494</v>
      </c>
      <c r="S26" s="635"/>
      <c r="T26" s="635"/>
      <c r="U26" s="635"/>
      <c r="V26" s="635"/>
      <c r="W26" s="635"/>
      <c r="X26" s="635"/>
      <c r="Y26" s="636"/>
      <c r="Z26" s="672">
        <v>0</v>
      </c>
      <c r="AA26" s="672"/>
      <c r="AB26" s="672"/>
      <c r="AC26" s="672"/>
      <c r="AD26" s="673">
        <v>1494</v>
      </c>
      <c r="AE26" s="673"/>
      <c r="AF26" s="673"/>
      <c r="AG26" s="673"/>
      <c r="AH26" s="673"/>
      <c r="AI26" s="673"/>
      <c r="AJ26" s="673"/>
      <c r="AK26" s="673"/>
      <c r="AL26" s="637">
        <v>0</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730870</v>
      </c>
      <c r="CS26" s="635"/>
      <c r="CT26" s="635"/>
      <c r="CU26" s="635"/>
      <c r="CV26" s="635"/>
      <c r="CW26" s="635"/>
      <c r="CX26" s="635"/>
      <c r="CY26" s="636"/>
      <c r="CZ26" s="637">
        <v>7.2</v>
      </c>
      <c r="DA26" s="649"/>
      <c r="DB26" s="649"/>
      <c r="DC26" s="650"/>
      <c r="DD26" s="640">
        <v>650527</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2">
      <c r="B27" s="631" t="s">
        <v>287</v>
      </c>
      <c r="C27" s="632"/>
      <c r="D27" s="632"/>
      <c r="E27" s="632"/>
      <c r="F27" s="632"/>
      <c r="G27" s="632"/>
      <c r="H27" s="632"/>
      <c r="I27" s="632"/>
      <c r="J27" s="632"/>
      <c r="K27" s="632"/>
      <c r="L27" s="632"/>
      <c r="M27" s="632"/>
      <c r="N27" s="632"/>
      <c r="O27" s="632"/>
      <c r="P27" s="632"/>
      <c r="Q27" s="633"/>
      <c r="R27" s="634">
        <v>27416</v>
      </c>
      <c r="S27" s="635"/>
      <c r="T27" s="635"/>
      <c r="U27" s="635"/>
      <c r="V27" s="635"/>
      <c r="W27" s="635"/>
      <c r="X27" s="635"/>
      <c r="Y27" s="636"/>
      <c r="Z27" s="672">
        <v>0.3</v>
      </c>
      <c r="AA27" s="672"/>
      <c r="AB27" s="672"/>
      <c r="AC27" s="672"/>
      <c r="AD27" s="673" t="s">
        <v>121</v>
      </c>
      <c r="AE27" s="673"/>
      <c r="AF27" s="673"/>
      <c r="AG27" s="673"/>
      <c r="AH27" s="673"/>
      <c r="AI27" s="673"/>
      <c r="AJ27" s="673"/>
      <c r="AK27" s="673"/>
      <c r="AL27" s="637" t="s">
        <v>121</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2476772</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2722228</v>
      </c>
      <c r="CS27" s="647"/>
      <c r="CT27" s="647"/>
      <c r="CU27" s="647"/>
      <c r="CV27" s="647"/>
      <c r="CW27" s="647"/>
      <c r="CX27" s="647"/>
      <c r="CY27" s="648"/>
      <c r="CZ27" s="637">
        <v>26.7</v>
      </c>
      <c r="DA27" s="649"/>
      <c r="DB27" s="649"/>
      <c r="DC27" s="650"/>
      <c r="DD27" s="640">
        <v>908869</v>
      </c>
      <c r="DE27" s="647"/>
      <c r="DF27" s="647"/>
      <c r="DG27" s="647"/>
      <c r="DH27" s="647"/>
      <c r="DI27" s="647"/>
      <c r="DJ27" s="647"/>
      <c r="DK27" s="648"/>
      <c r="DL27" s="640">
        <v>645580</v>
      </c>
      <c r="DM27" s="647"/>
      <c r="DN27" s="647"/>
      <c r="DO27" s="647"/>
      <c r="DP27" s="647"/>
      <c r="DQ27" s="647"/>
      <c r="DR27" s="647"/>
      <c r="DS27" s="647"/>
      <c r="DT27" s="647"/>
      <c r="DU27" s="647"/>
      <c r="DV27" s="648"/>
      <c r="DW27" s="637">
        <v>11</v>
      </c>
      <c r="DX27" s="649"/>
      <c r="DY27" s="649"/>
      <c r="DZ27" s="649"/>
      <c r="EA27" s="649"/>
      <c r="EB27" s="649"/>
      <c r="EC27" s="661"/>
    </row>
    <row r="28" spans="2:133" ht="11.25" customHeight="1" x14ac:dyDescent="0.2">
      <c r="B28" s="631" t="s">
        <v>290</v>
      </c>
      <c r="C28" s="632"/>
      <c r="D28" s="632"/>
      <c r="E28" s="632"/>
      <c r="F28" s="632"/>
      <c r="G28" s="632"/>
      <c r="H28" s="632"/>
      <c r="I28" s="632"/>
      <c r="J28" s="632"/>
      <c r="K28" s="632"/>
      <c r="L28" s="632"/>
      <c r="M28" s="632"/>
      <c r="N28" s="632"/>
      <c r="O28" s="632"/>
      <c r="P28" s="632"/>
      <c r="Q28" s="633"/>
      <c r="R28" s="634">
        <v>71220</v>
      </c>
      <c r="S28" s="635"/>
      <c r="T28" s="635"/>
      <c r="U28" s="635"/>
      <c r="V28" s="635"/>
      <c r="W28" s="635"/>
      <c r="X28" s="635"/>
      <c r="Y28" s="636"/>
      <c r="Z28" s="672">
        <v>0.7</v>
      </c>
      <c r="AA28" s="672"/>
      <c r="AB28" s="672"/>
      <c r="AC28" s="672"/>
      <c r="AD28" s="673">
        <v>9939</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762731</v>
      </c>
      <c r="CS28" s="635"/>
      <c r="CT28" s="635"/>
      <c r="CU28" s="635"/>
      <c r="CV28" s="635"/>
      <c r="CW28" s="635"/>
      <c r="CX28" s="635"/>
      <c r="CY28" s="636"/>
      <c r="CZ28" s="637">
        <v>7.5</v>
      </c>
      <c r="DA28" s="649"/>
      <c r="DB28" s="649"/>
      <c r="DC28" s="650"/>
      <c r="DD28" s="640">
        <v>762731</v>
      </c>
      <c r="DE28" s="635"/>
      <c r="DF28" s="635"/>
      <c r="DG28" s="635"/>
      <c r="DH28" s="635"/>
      <c r="DI28" s="635"/>
      <c r="DJ28" s="635"/>
      <c r="DK28" s="636"/>
      <c r="DL28" s="640">
        <v>762731</v>
      </c>
      <c r="DM28" s="635"/>
      <c r="DN28" s="635"/>
      <c r="DO28" s="635"/>
      <c r="DP28" s="635"/>
      <c r="DQ28" s="635"/>
      <c r="DR28" s="635"/>
      <c r="DS28" s="635"/>
      <c r="DT28" s="635"/>
      <c r="DU28" s="635"/>
      <c r="DV28" s="636"/>
      <c r="DW28" s="637">
        <v>13</v>
      </c>
      <c r="DX28" s="649"/>
      <c r="DY28" s="649"/>
      <c r="DZ28" s="649"/>
      <c r="EA28" s="649"/>
      <c r="EB28" s="649"/>
      <c r="EC28" s="661"/>
    </row>
    <row r="29" spans="2:133" ht="11.25" customHeight="1" x14ac:dyDescent="0.2">
      <c r="B29" s="631" t="s">
        <v>292</v>
      </c>
      <c r="C29" s="632"/>
      <c r="D29" s="632"/>
      <c r="E29" s="632"/>
      <c r="F29" s="632"/>
      <c r="G29" s="632"/>
      <c r="H29" s="632"/>
      <c r="I29" s="632"/>
      <c r="J29" s="632"/>
      <c r="K29" s="632"/>
      <c r="L29" s="632"/>
      <c r="M29" s="632"/>
      <c r="N29" s="632"/>
      <c r="O29" s="632"/>
      <c r="P29" s="632"/>
      <c r="Q29" s="633"/>
      <c r="R29" s="634">
        <v>12175</v>
      </c>
      <c r="S29" s="635"/>
      <c r="T29" s="635"/>
      <c r="U29" s="635"/>
      <c r="V29" s="635"/>
      <c r="W29" s="635"/>
      <c r="X29" s="635"/>
      <c r="Y29" s="636"/>
      <c r="Z29" s="672">
        <v>0.1</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762731</v>
      </c>
      <c r="CS29" s="647"/>
      <c r="CT29" s="647"/>
      <c r="CU29" s="647"/>
      <c r="CV29" s="647"/>
      <c r="CW29" s="647"/>
      <c r="CX29" s="647"/>
      <c r="CY29" s="648"/>
      <c r="CZ29" s="637">
        <v>7.5</v>
      </c>
      <c r="DA29" s="649"/>
      <c r="DB29" s="649"/>
      <c r="DC29" s="650"/>
      <c r="DD29" s="640">
        <v>762731</v>
      </c>
      <c r="DE29" s="647"/>
      <c r="DF29" s="647"/>
      <c r="DG29" s="647"/>
      <c r="DH29" s="647"/>
      <c r="DI29" s="647"/>
      <c r="DJ29" s="647"/>
      <c r="DK29" s="648"/>
      <c r="DL29" s="640">
        <v>762731</v>
      </c>
      <c r="DM29" s="647"/>
      <c r="DN29" s="647"/>
      <c r="DO29" s="647"/>
      <c r="DP29" s="647"/>
      <c r="DQ29" s="647"/>
      <c r="DR29" s="647"/>
      <c r="DS29" s="647"/>
      <c r="DT29" s="647"/>
      <c r="DU29" s="647"/>
      <c r="DV29" s="648"/>
      <c r="DW29" s="637">
        <v>13</v>
      </c>
      <c r="DX29" s="649"/>
      <c r="DY29" s="649"/>
      <c r="DZ29" s="649"/>
      <c r="EA29" s="649"/>
      <c r="EB29" s="649"/>
      <c r="EC29" s="661"/>
    </row>
    <row r="30" spans="2:133" ht="11.25" customHeight="1" x14ac:dyDescent="0.2">
      <c r="B30" s="631" t="s">
        <v>294</v>
      </c>
      <c r="C30" s="632"/>
      <c r="D30" s="632"/>
      <c r="E30" s="632"/>
      <c r="F30" s="632"/>
      <c r="G30" s="632"/>
      <c r="H30" s="632"/>
      <c r="I30" s="632"/>
      <c r="J30" s="632"/>
      <c r="K30" s="632"/>
      <c r="L30" s="632"/>
      <c r="M30" s="632"/>
      <c r="N30" s="632"/>
      <c r="O30" s="632"/>
      <c r="P30" s="632"/>
      <c r="Q30" s="633"/>
      <c r="R30" s="634">
        <v>2004074</v>
      </c>
      <c r="S30" s="635"/>
      <c r="T30" s="635"/>
      <c r="U30" s="635"/>
      <c r="V30" s="635"/>
      <c r="W30" s="635"/>
      <c r="X30" s="635"/>
      <c r="Y30" s="636"/>
      <c r="Z30" s="672">
        <v>19.3</v>
      </c>
      <c r="AA30" s="672"/>
      <c r="AB30" s="672"/>
      <c r="AC30" s="672"/>
      <c r="AD30" s="673" t="s">
        <v>121</v>
      </c>
      <c r="AE30" s="673"/>
      <c r="AF30" s="673"/>
      <c r="AG30" s="673"/>
      <c r="AH30" s="673"/>
      <c r="AI30" s="673"/>
      <c r="AJ30" s="673"/>
      <c r="AK30" s="673"/>
      <c r="AL30" s="637" t="s">
        <v>121</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4"/>
      <c r="BI30" s="704"/>
      <c r="BJ30" s="704"/>
      <c r="BK30" s="704"/>
      <c r="BL30" s="704"/>
      <c r="BM30" s="704"/>
      <c r="BN30" s="704"/>
      <c r="BO30" s="704"/>
      <c r="BP30" s="704"/>
      <c r="BQ30" s="705"/>
      <c r="BR30" s="686" t="s">
        <v>296</v>
      </c>
      <c r="BS30" s="704"/>
      <c r="BT30" s="704"/>
      <c r="BU30" s="704"/>
      <c r="BV30" s="704"/>
      <c r="BW30" s="704"/>
      <c r="BX30" s="704"/>
      <c r="BY30" s="704"/>
      <c r="BZ30" s="704"/>
      <c r="CA30" s="704"/>
      <c r="CB30" s="705"/>
      <c r="CD30" s="655"/>
      <c r="CE30" s="656"/>
      <c r="CF30" s="631" t="s">
        <v>297</v>
      </c>
      <c r="CG30" s="632"/>
      <c r="CH30" s="632"/>
      <c r="CI30" s="632"/>
      <c r="CJ30" s="632"/>
      <c r="CK30" s="632"/>
      <c r="CL30" s="632"/>
      <c r="CM30" s="632"/>
      <c r="CN30" s="632"/>
      <c r="CO30" s="632"/>
      <c r="CP30" s="632"/>
      <c r="CQ30" s="633"/>
      <c r="CR30" s="634">
        <v>738887</v>
      </c>
      <c r="CS30" s="635"/>
      <c r="CT30" s="635"/>
      <c r="CU30" s="635"/>
      <c r="CV30" s="635"/>
      <c r="CW30" s="635"/>
      <c r="CX30" s="635"/>
      <c r="CY30" s="636"/>
      <c r="CZ30" s="637">
        <v>7.3</v>
      </c>
      <c r="DA30" s="649"/>
      <c r="DB30" s="649"/>
      <c r="DC30" s="650"/>
      <c r="DD30" s="640">
        <v>738887</v>
      </c>
      <c r="DE30" s="635"/>
      <c r="DF30" s="635"/>
      <c r="DG30" s="635"/>
      <c r="DH30" s="635"/>
      <c r="DI30" s="635"/>
      <c r="DJ30" s="635"/>
      <c r="DK30" s="636"/>
      <c r="DL30" s="640">
        <v>738887</v>
      </c>
      <c r="DM30" s="635"/>
      <c r="DN30" s="635"/>
      <c r="DO30" s="635"/>
      <c r="DP30" s="635"/>
      <c r="DQ30" s="635"/>
      <c r="DR30" s="635"/>
      <c r="DS30" s="635"/>
      <c r="DT30" s="635"/>
      <c r="DU30" s="635"/>
      <c r="DV30" s="636"/>
      <c r="DW30" s="637">
        <v>12.6</v>
      </c>
      <c r="DX30" s="649"/>
      <c r="DY30" s="649"/>
      <c r="DZ30" s="649"/>
      <c r="EA30" s="649"/>
      <c r="EB30" s="649"/>
      <c r="EC30" s="661"/>
    </row>
    <row r="31" spans="2:133" ht="11.25" customHeight="1" x14ac:dyDescent="0.2">
      <c r="B31" s="701" t="s">
        <v>298</v>
      </c>
      <c r="C31" s="702"/>
      <c r="D31" s="702"/>
      <c r="E31" s="702"/>
      <c r="F31" s="702"/>
      <c r="G31" s="702"/>
      <c r="H31" s="702"/>
      <c r="I31" s="702"/>
      <c r="J31" s="702"/>
      <c r="K31" s="702"/>
      <c r="L31" s="702"/>
      <c r="M31" s="702"/>
      <c r="N31" s="702"/>
      <c r="O31" s="702"/>
      <c r="P31" s="702"/>
      <c r="Q31" s="703"/>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6" t="s">
        <v>299</v>
      </c>
      <c r="AQ31" s="707"/>
      <c r="AR31" s="707"/>
      <c r="AS31" s="707"/>
      <c r="AT31" s="708" t="s">
        <v>300</v>
      </c>
      <c r="AU31" s="212"/>
      <c r="AV31" s="212"/>
      <c r="AW31" s="212"/>
      <c r="AX31" s="692" t="s">
        <v>178</v>
      </c>
      <c r="AY31" s="693"/>
      <c r="AZ31" s="693"/>
      <c r="BA31" s="693"/>
      <c r="BB31" s="693"/>
      <c r="BC31" s="693"/>
      <c r="BD31" s="693"/>
      <c r="BE31" s="693"/>
      <c r="BF31" s="694"/>
      <c r="BG31" s="696">
        <v>98.8</v>
      </c>
      <c r="BH31" s="697"/>
      <c r="BI31" s="697"/>
      <c r="BJ31" s="697"/>
      <c r="BK31" s="697"/>
      <c r="BL31" s="697"/>
      <c r="BM31" s="698">
        <v>97.4</v>
      </c>
      <c r="BN31" s="697"/>
      <c r="BO31" s="697"/>
      <c r="BP31" s="697"/>
      <c r="BQ31" s="699"/>
      <c r="BR31" s="696">
        <v>99.1</v>
      </c>
      <c r="BS31" s="697"/>
      <c r="BT31" s="697"/>
      <c r="BU31" s="697"/>
      <c r="BV31" s="697"/>
      <c r="BW31" s="697"/>
      <c r="BX31" s="698">
        <v>97.5</v>
      </c>
      <c r="BY31" s="697"/>
      <c r="BZ31" s="697"/>
      <c r="CA31" s="697"/>
      <c r="CB31" s="699"/>
      <c r="CD31" s="655"/>
      <c r="CE31" s="656"/>
      <c r="CF31" s="631" t="s">
        <v>301</v>
      </c>
      <c r="CG31" s="632"/>
      <c r="CH31" s="632"/>
      <c r="CI31" s="632"/>
      <c r="CJ31" s="632"/>
      <c r="CK31" s="632"/>
      <c r="CL31" s="632"/>
      <c r="CM31" s="632"/>
      <c r="CN31" s="632"/>
      <c r="CO31" s="632"/>
      <c r="CP31" s="632"/>
      <c r="CQ31" s="633"/>
      <c r="CR31" s="634">
        <v>23844</v>
      </c>
      <c r="CS31" s="647"/>
      <c r="CT31" s="647"/>
      <c r="CU31" s="647"/>
      <c r="CV31" s="647"/>
      <c r="CW31" s="647"/>
      <c r="CX31" s="647"/>
      <c r="CY31" s="648"/>
      <c r="CZ31" s="637">
        <v>0.2</v>
      </c>
      <c r="DA31" s="649"/>
      <c r="DB31" s="649"/>
      <c r="DC31" s="650"/>
      <c r="DD31" s="640">
        <v>23844</v>
      </c>
      <c r="DE31" s="647"/>
      <c r="DF31" s="647"/>
      <c r="DG31" s="647"/>
      <c r="DH31" s="647"/>
      <c r="DI31" s="647"/>
      <c r="DJ31" s="647"/>
      <c r="DK31" s="648"/>
      <c r="DL31" s="640">
        <v>23844</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302</v>
      </c>
      <c r="C32" s="632"/>
      <c r="D32" s="632"/>
      <c r="E32" s="632"/>
      <c r="F32" s="632"/>
      <c r="G32" s="632"/>
      <c r="H32" s="632"/>
      <c r="I32" s="632"/>
      <c r="J32" s="632"/>
      <c r="K32" s="632"/>
      <c r="L32" s="632"/>
      <c r="M32" s="632"/>
      <c r="N32" s="632"/>
      <c r="O32" s="632"/>
      <c r="P32" s="632"/>
      <c r="Q32" s="633"/>
      <c r="R32" s="634">
        <v>809431</v>
      </c>
      <c r="S32" s="635"/>
      <c r="T32" s="635"/>
      <c r="U32" s="635"/>
      <c r="V32" s="635"/>
      <c r="W32" s="635"/>
      <c r="X32" s="635"/>
      <c r="Y32" s="636"/>
      <c r="Z32" s="672">
        <v>7.8</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9"/>
      <c r="AU32" s="208" t="s">
        <v>303</v>
      </c>
      <c r="AX32" s="631" t="s">
        <v>304</v>
      </c>
      <c r="AY32" s="632"/>
      <c r="AZ32" s="632"/>
      <c r="BA32" s="632"/>
      <c r="BB32" s="632"/>
      <c r="BC32" s="632"/>
      <c r="BD32" s="632"/>
      <c r="BE32" s="632"/>
      <c r="BF32" s="633"/>
      <c r="BG32" s="700">
        <v>99</v>
      </c>
      <c r="BH32" s="647"/>
      <c r="BI32" s="647"/>
      <c r="BJ32" s="647"/>
      <c r="BK32" s="647"/>
      <c r="BL32" s="647"/>
      <c r="BM32" s="638">
        <v>97.4</v>
      </c>
      <c r="BN32" s="647"/>
      <c r="BO32" s="647"/>
      <c r="BP32" s="647"/>
      <c r="BQ32" s="670"/>
      <c r="BR32" s="700">
        <v>99</v>
      </c>
      <c r="BS32" s="647"/>
      <c r="BT32" s="647"/>
      <c r="BU32" s="647"/>
      <c r="BV32" s="647"/>
      <c r="BW32" s="647"/>
      <c r="BX32" s="638">
        <v>97.3</v>
      </c>
      <c r="BY32" s="647"/>
      <c r="BZ32" s="647"/>
      <c r="CA32" s="647"/>
      <c r="CB32" s="670"/>
      <c r="CD32" s="657"/>
      <c r="CE32" s="658"/>
      <c r="CF32" s="631" t="s">
        <v>305</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2">
      <c r="B33" s="631" t="s">
        <v>306</v>
      </c>
      <c r="C33" s="632"/>
      <c r="D33" s="632"/>
      <c r="E33" s="632"/>
      <c r="F33" s="632"/>
      <c r="G33" s="632"/>
      <c r="H33" s="632"/>
      <c r="I33" s="632"/>
      <c r="J33" s="632"/>
      <c r="K33" s="632"/>
      <c r="L33" s="632"/>
      <c r="M33" s="632"/>
      <c r="N33" s="632"/>
      <c r="O33" s="632"/>
      <c r="P33" s="632"/>
      <c r="Q33" s="633"/>
      <c r="R33" s="634">
        <v>8884</v>
      </c>
      <c r="S33" s="635"/>
      <c r="T33" s="635"/>
      <c r="U33" s="635"/>
      <c r="V33" s="635"/>
      <c r="W33" s="635"/>
      <c r="X33" s="635"/>
      <c r="Y33" s="636"/>
      <c r="Z33" s="672">
        <v>0.1</v>
      </c>
      <c r="AA33" s="672"/>
      <c r="AB33" s="672"/>
      <c r="AC33" s="672"/>
      <c r="AD33" s="673">
        <v>2410</v>
      </c>
      <c r="AE33" s="673"/>
      <c r="AF33" s="673"/>
      <c r="AG33" s="673"/>
      <c r="AH33" s="673"/>
      <c r="AI33" s="673"/>
      <c r="AJ33" s="673"/>
      <c r="AK33" s="673"/>
      <c r="AL33" s="637">
        <v>0</v>
      </c>
      <c r="AM33" s="638"/>
      <c r="AN33" s="638"/>
      <c r="AO33" s="674"/>
      <c r="AP33" s="677"/>
      <c r="AQ33" s="678"/>
      <c r="AR33" s="678"/>
      <c r="AS33" s="678"/>
      <c r="AT33" s="710"/>
      <c r="AU33" s="213"/>
      <c r="AV33" s="213"/>
      <c r="AW33" s="213"/>
      <c r="AX33" s="615" t="s">
        <v>307</v>
      </c>
      <c r="AY33" s="616"/>
      <c r="AZ33" s="616"/>
      <c r="BA33" s="616"/>
      <c r="BB33" s="616"/>
      <c r="BC33" s="616"/>
      <c r="BD33" s="616"/>
      <c r="BE33" s="616"/>
      <c r="BF33" s="617"/>
      <c r="BG33" s="695">
        <v>98.3</v>
      </c>
      <c r="BH33" s="619"/>
      <c r="BI33" s="619"/>
      <c r="BJ33" s="619"/>
      <c r="BK33" s="619"/>
      <c r="BL33" s="619"/>
      <c r="BM33" s="665">
        <v>96.9</v>
      </c>
      <c r="BN33" s="619"/>
      <c r="BO33" s="619"/>
      <c r="BP33" s="619"/>
      <c r="BQ33" s="682"/>
      <c r="BR33" s="695">
        <v>98.9</v>
      </c>
      <c r="BS33" s="619"/>
      <c r="BT33" s="619"/>
      <c r="BU33" s="619"/>
      <c r="BV33" s="619"/>
      <c r="BW33" s="619"/>
      <c r="BX33" s="665">
        <v>97.3</v>
      </c>
      <c r="BY33" s="619"/>
      <c r="BZ33" s="619"/>
      <c r="CA33" s="619"/>
      <c r="CB33" s="682"/>
      <c r="CD33" s="631" t="s">
        <v>308</v>
      </c>
      <c r="CE33" s="632"/>
      <c r="CF33" s="632"/>
      <c r="CG33" s="632"/>
      <c r="CH33" s="632"/>
      <c r="CI33" s="632"/>
      <c r="CJ33" s="632"/>
      <c r="CK33" s="632"/>
      <c r="CL33" s="632"/>
      <c r="CM33" s="632"/>
      <c r="CN33" s="632"/>
      <c r="CO33" s="632"/>
      <c r="CP33" s="632"/>
      <c r="CQ33" s="633"/>
      <c r="CR33" s="634">
        <v>4664909</v>
      </c>
      <c r="CS33" s="647"/>
      <c r="CT33" s="647"/>
      <c r="CU33" s="647"/>
      <c r="CV33" s="647"/>
      <c r="CW33" s="647"/>
      <c r="CX33" s="647"/>
      <c r="CY33" s="648"/>
      <c r="CZ33" s="637">
        <v>45.8</v>
      </c>
      <c r="DA33" s="649"/>
      <c r="DB33" s="649"/>
      <c r="DC33" s="650"/>
      <c r="DD33" s="640">
        <v>3877982</v>
      </c>
      <c r="DE33" s="647"/>
      <c r="DF33" s="647"/>
      <c r="DG33" s="647"/>
      <c r="DH33" s="647"/>
      <c r="DI33" s="647"/>
      <c r="DJ33" s="647"/>
      <c r="DK33" s="648"/>
      <c r="DL33" s="640">
        <v>2908662</v>
      </c>
      <c r="DM33" s="647"/>
      <c r="DN33" s="647"/>
      <c r="DO33" s="647"/>
      <c r="DP33" s="647"/>
      <c r="DQ33" s="647"/>
      <c r="DR33" s="647"/>
      <c r="DS33" s="647"/>
      <c r="DT33" s="647"/>
      <c r="DU33" s="647"/>
      <c r="DV33" s="648"/>
      <c r="DW33" s="637">
        <v>49.6</v>
      </c>
      <c r="DX33" s="649"/>
      <c r="DY33" s="649"/>
      <c r="DZ33" s="649"/>
      <c r="EA33" s="649"/>
      <c r="EB33" s="649"/>
      <c r="EC33" s="661"/>
    </row>
    <row r="34" spans="2:133" ht="11.25" customHeight="1" x14ac:dyDescent="0.2">
      <c r="B34" s="631" t="s">
        <v>309</v>
      </c>
      <c r="C34" s="632"/>
      <c r="D34" s="632"/>
      <c r="E34" s="632"/>
      <c r="F34" s="632"/>
      <c r="G34" s="632"/>
      <c r="H34" s="632"/>
      <c r="I34" s="632"/>
      <c r="J34" s="632"/>
      <c r="K34" s="632"/>
      <c r="L34" s="632"/>
      <c r="M34" s="632"/>
      <c r="N34" s="632"/>
      <c r="O34" s="632"/>
      <c r="P34" s="632"/>
      <c r="Q34" s="633"/>
      <c r="R34" s="634">
        <v>230860</v>
      </c>
      <c r="S34" s="635"/>
      <c r="T34" s="635"/>
      <c r="U34" s="635"/>
      <c r="V34" s="635"/>
      <c r="W34" s="635"/>
      <c r="X34" s="635"/>
      <c r="Y34" s="636"/>
      <c r="Z34" s="672">
        <v>2.2000000000000002</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1674743</v>
      </c>
      <c r="CS34" s="635"/>
      <c r="CT34" s="635"/>
      <c r="CU34" s="635"/>
      <c r="CV34" s="635"/>
      <c r="CW34" s="635"/>
      <c r="CX34" s="635"/>
      <c r="CY34" s="636"/>
      <c r="CZ34" s="637">
        <v>16.399999999999999</v>
      </c>
      <c r="DA34" s="649"/>
      <c r="DB34" s="649"/>
      <c r="DC34" s="650"/>
      <c r="DD34" s="640">
        <v>1361875</v>
      </c>
      <c r="DE34" s="635"/>
      <c r="DF34" s="635"/>
      <c r="DG34" s="635"/>
      <c r="DH34" s="635"/>
      <c r="DI34" s="635"/>
      <c r="DJ34" s="635"/>
      <c r="DK34" s="636"/>
      <c r="DL34" s="640">
        <v>1105354</v>
      </c>
      <c r="DM34" s="635"/>
      <c r="DN34" s="635"/>
      <c r="DO34" s="635"/>
      <c r="DP34" s="635"/>
      <c r="DQ34" s="635"/>
      <c r="DR34" s="635"/>
      <c r="DS34" s="635"/>
      <c r="DT34" s="635"/>
      <c r="DU34" s="635"/>
      <c r="DV34" s="636"/>
      <c r="DW34" s="637">
        <v>18.8</v>
      </c>
      <c r="DX34" s="649"/>
      <c r="DY34" s="649"/>
      <c r="DZ34" s="649"/>
      <c r="EA34" s="649"/>
      <c r="EB34" s="649"/>
      <c r="EC34" s="661"/>
    </row>
    <row r="35" spans="2:133" ht="11.25" customHeight="1" x14ac:dyDescent="0.2">
      <c r="B35" s="631" t="s">
        <v>311</v>
      </c>
      <c r="C35" s="632"/>
      <c r="D35" s="632"/>
      <c r="E35" s="632"/>
      <c r="F35" s="632"/>
      <c r="G35" s="632"/>
      <c r="H35" s="632"/>
      <c r="I35" s="632"/>
      <c r="J35" s="632"/>
      <c r="K35" s="632"/>
      <c r="L35" s="632"/>
      <c r="M35" s="632"/>
      <c r="N35" s="632"/>
      <c r="O35" s="632"/>
      <c r="P35" s="632"/>
      <c r="Q35" s="633"/>
      <c r="R35" s="634">
        <v>93172</v>
      </c>
      <c r="S35" s="635"/>
      <c r="T35" s="635"/>
      <c r="U35" s="635"/>
      <c r="V35" s="635"/>
      <c r="W35" s="635"/>
      <c r="X35" s="635"/>
      <c r="Y35" s="636"/>
      <c r="Z35" s="672">
        <v>0.9</v>
      </c>
      <c r="AA35" s="672"/>
      <c r="AB35" s="672"/>
      <c r="AC35" s="672"/>
      <c r="AD35" s="673" t="s">
        <v>121</v>
      </c>
      <c r="AE35" s="673"/>
      <c r="AF35" s="673"/>
      <c r="AG35" s="673"/>
      <c r="AH35" s="673"/>
      <c r="AI35" s="673"/>
      <c r="AJ35" s="673"/>
      <c r="AK35" s="673"/>
      <c r="AL35" s="637" t="s">
        <v>121</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46998</v>
      </c>
      <c r="CS35" s="647"/>
      <c r="CT35" s="647"/>
      <c r="CU35" s="647"/>
      <c r="CV35" s="647"/>
      <c r="CW35" s="647"/>
      <c r="CX35" s="647"/>
      <c r="CY35" s="648"/>
      <c r="CZ35" s="637">
        <v>0.5</v>
      </c>
      <c r="DA35" s="649"/>
      <c r="DB35" s="649"/>
      <c r="DC35" s="650"/>
      <c r="DD35" s="640">
        <v>34245</v>
      </c>
      <c r="DE35" s="647"/>
      <c r="DF35" s="647"/>
      <c r="DG35" s="647"/>
      <c r="DH35" s="647"/>
      <c r="DI35" s="647"/>
      <c r="DJ35" s="647"/>
      <c r="DK35" s="648"/>
      <c r="DL35" s="640">
        <v>34201</v>
      </c>
      <c r="DM35" s="647"/>
      <c r="DN35" s="647"/>
      <c r="DO35" s="647"/>
      <c r="DP35" s="647"/>
      <c r="DQ35" s="647"/>
      <c r="DR35" s="647"/>
      <c r="DS35" s="647"/>
      <c r="DT35" s="647"/>
      <c r="DU35" s="647"/>
      <c r="DV35" s="648"/>
      <c r="DW35" s="637">
        <v>0.6</v>
      </c>
      <c r="DX35" s="649"/>
      <c r="DY35" s="649"/>
      <c r="DZ35" s="649"/>
      <c r="EA35" s="649"/>
      <c r="EB35" s="649"/>
      <c r="EC35" s="661"/>
    </row>
    <row r="36" spans="2:133" ht="11.25" customHeight="1" x14ac:dyDescent="0.2">
      <c r="B36" s="631" t="s">
        <v>315</v>
      </c>
      <c r="C36" s="632"/>
      <c r="D36" s="632"/>
      <c r="E36" s="632"/>
      <c r="F36" s="632"/>
      <c r="G36" s="632"/>
      <c r="H36" s="632"/>
      <c r="I36" s="632"/>
      <c r="J36" s="632"/>
      <c r="K36" s="632"/>
      <c r="L36" s="632"/>
      <c r="M36" s="632"/>
      <c r="N36" s="632"/>
      <c r="O36" s="632"/>
      <c r="P36" s="632"/>
      <c r="Q36" s="633"/>
      <c r="R36" s="634">
        <v>341825</v>
      </c>
      <c r="S36" s="635"/>
      <c r="T36" s="635"/>
      <c r="U36" s="635"/>
      <c r="V36" s="635"/>
      <c r="W36" s="635"/>
      <c r="X36" s="635"/>
      <c r="Y36" s="636"/>
      <c r="Z36" s="672">
        <v>3.3</v>
      </c>
      <c r="AA36" s="672"/>
      <c r="AB36" s="672"/>
      <c r="AC36" s="672"/>
      <c r="AD36" s="673" t="s">
        <v>121</v>
      </c>
      <c r="AE36" s="673"/>
      <c r="AF36" s="673"/>
      <c r="AG36" s="673"/>
      <c r="AH36" s="673"/>
      <c r="AI36" s="673"/>
      <c r="AJ36" s="673"/>
      <c r="AK36" s="673"/>
      <c r="AL36" s="637" t="s">
        <v>121</v>
      </c>
      <c r="AM36" s="638"/>
      <c r="AN36" s="638"/>
      <c r="AO36" s="674"/>
      <c r="AP36" s="216"/>
      <c r="AQ36" s="683" t="s">
        <v>316</v>
      </c>
      <c r="AR36" s="684"/>
      <c r="AS36" s="684"/>
      <c r="AT36" s="684"/>
      <c r="AU36" s="684"/>
      <c r="AV36" s="684"/>
      <c r="AW36" s="684"/>
      <c r="AX36" s="684"/>
      <c r="AY36" s="685"/>
      <c r="AZ36" s="689">
        <v>1361536</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15926</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1469452</v>
      </c>
      <c r="CS36" s="635"/>
      <c r="CT36" s="635"/>
      <c r="CU36" s="635"/>
      <c r="CV36" s="635"/>
      <c r="CW36" s="635"/>
      <c r="CX36" s="635"/>
      <c r="CY36" s="636"/>
      <c r="CZ36" s="637">
        <v>14.4</v>
      </c>
      <c r="DA36" s="649"/>
      <c r="DB36" s="649"/>
      <c r="DC36" s="650"/>
      <c r="DD36" s="640">
        <v>1327195</v>
      </c>
      <c r="DE36" s="635"/>
      <c r="DF36" s="635"/>
      <c r="DG36" s="635"/>
      <c r="DH36" s="635"/>
      <c r="DI36" s="635"/>
      <c r="DJ36" s="635"/>
      <c r="DK36" s="636"/>
      <c r="DL36" s="640">
        <v>928923</v>
      </c>
      <c r="DM36" s="635"/>
      <c r="DN36" s="635"/>
      <c r="DO36" s="635"/>
      <c r="DP36" s="635"/>
      <c r="DQ36" s="635"/>
      <c r="DR36" s="635"/>
      <c r="DS36" s="635"/>
      <c r="DT36" s="635"/>
      <c r="DU36" s="635"/>
      <c r="DV36" s="636"/>
      <c r="DW36" s="637">
        <v>15.8</v>
      </c>
      <c r="DX36" s="649"/>
      <c r="DY36" s="649"/>
      <c r="DZ36" s="649"/>
      <c r="EA36" s="649"/>
      <c r="EB36" s="649"/>
      <c r="EC36" s="661"/>
    </row>
    <row r="37" spans="2:133" ht="11.25" customHeight="1" x14ac:dyDescent="0.2">
      <c r="B37" s="631" t="s">
        <v>319</v>
      </c>
      <c r="C37" s="632"/>
      <c r="D37" s="632"/>
      <c r="E37" s="632"/>
      <c r="F37" s="632"/>
      <c r="G37" s="632"/>
      <c r="H37" s="632"/>
      <c r="I37" s="632"/>
      <c r="J37" s="632"/>
      <c r="K37" s="632"/>
      <c r="L37" s="632"/>
      <c r="M37" s="632"/>
      <c r="N37" s="632"/>
      <c r="O37" s="632"/>
      <c r="P37" s="632"/>
      <c r="Q37" s="633"/>
      <c r="R37" s="634">
        <v>349050</v>
      </c>
      <c r="S37" s="635"/>
      <c r="T37" s="635"/>
      <c r="U37" s="635"/>
      <c r="V37" s="635"/>
      <c r="W37" s="635"/>
      <c r="X37" s="635"/>
      <c r="Y37" s="636"/>
      <c r="Z37" s="672">
        <v>3.4</v>
      </c>
      <c r="AA37" s="672"/>
      <c r="AB37" s="672"/>
      <c r="AC37" s="672"/>
      <c r="AD37" s="673">
        <v>1038</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336632</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6540</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331028</v>
      </c>
      <c r="CS37" s="647"/>
      <c r="CT37" s="647"/>
      <c r="CU37" s="647"/>
      <c r="CV37" s="647"/>
      <c r="CW37" s="647"/>
      <c r="CX37" s="647"/>
      <c r="CY37" s="648"/>
      <c r="CZ37" s="637">
        <v>3.2</v>
      </c>
      <c r="DA37" s="649"/>
      <c r="DB37" s="649"/>
      <c r="DC37" s="650"/>
      <c r="DD37" s="640">
        <v>330295</v>
      </c>
      <c r="DE37" s="647"/>
      <c r="DF37" s="647"/>
      <c r="DG37" s="647"/>
      <c r="DH37" s="647"/>
      <c r="DI37" s="647"/>
      <c r="DJ37" s="647"/>
      <c r="DK37" s="648"/>
      <c r="DL37" s="640">
        <v>260265</v>
      </c>
      <c r="DM37" s="647"/>
      <c r="DN37" s="647"/>
      <c r="DO37" s="647"/>
      <c r="DP37" s="647"/>
      <c r="DQ37" s="647"/>
      <c r="DR37" s="647"/>
      <c r="DS37" s="647"/>
      <c r="DT37" s="647"/>
      <c r="DU37" s="647"/>
      <c r="DV37" s="648"/>
      <c r="DW37" s="637">
        <v>4.4000000000000004</v>
      </c>
      <c r="DX37" s="649"/>
      <c r="DY37" s="649"/>
      <c r="DZ37" s="649"/>
      <c r="EA37" s="649"/>
      <c r="EB37" s="649"/>
      <c r="EC37" s="661"/>
    </row>
    <row r="38" spans="2:133" ht="11.25" customHeight="1" x14ac:dyDescent="0.2">
      <c r="B38" s="631" t="s">
        <v>323</v>
      </c>
      <c r="C38" s="632"/>
      <c r="D38" s="632"/>
      <c r="E38" s="632"/>
      <c r="F38" s="632"/>
      <c r="G38" s="632"/>
      <c r="H38" s="632"/>
      <c r="I38" s="632"/>
      <c r="J38" s="632"/>
      <c r="K38" s="632"/>
      <c r="L38" s="632"/>
      <c r="M38" s="632"/>
      <c r="N38" s="632"/>
      <c r="O38" s="632"/>
      <c r="P38" s="632"/>
      <c r="Q38" s="633"/>
      <c r="R38" s="634">
        <v>353900</v>
      </c>
      <c r="S38" s="635"/>
      <c r="T38" s="635"/>
      <c r="U38" s="635"/>
      <c r="V38" s="635"/>
      <c r="W38" s="635"/>
      <c r="X38" s="635"/>
      <c r="Y38" s="636"/>
      <c r="Z38" s="672">
        <v>3.4</v>
      </c>
      <c r="AA38" s="672"/>
      <c r="AB38" s="672"/>
      <c r="AC38" s="672"/>
      <c r="AD38" s="673" t="s">
        <v>121</v>
      </c>
      <c r="AE38" s="673"/>
      <c r="AF38" s="673"/>
      <c r="AG38" s="673"/>
      <c r="AH38" s="673"/>
      <c r="AI38" s="673"/>
      <c r="AJ38" s="673"/>
      <c r="AK38" s="673"/>
      <c r="AL38" s="637" t="s">
        <v>121</v>
      </c>
      <c r="AM38" s="638"/>
      <c r="AN38" s="638"/>
      <c r="AO38" s="674"/>
      <c r="AQ38" s="667" t="s">
        <v>324</v>
      </c>
      <c r="AR38" s="668"/>
      <c r="AS38" s="668"/>
      <c r="AT38" s="668"/>
      <c r="AU38" s="668"/>
      <c r="AV38" s="668"/>
      <c r="AW38" s="668"/>
      <c r="AX38" s="668"/>
      <c r="AY38" s="669"/>
      <c r="AZ38" s="634">
        <v>1916</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2672</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1022988</v>
      </c>
      <c r="CS38" s="635"/>
      <c r="CT38" s="635"/>
      <c r="CU38" s="635"/>
      <c r="CV38" s="635"/>
      <c r="CW38" s="635"/>
      <c r="CX38" s="635"/>
      <c r="CY38" s="636"/>
      <c r="CZ38" s="637">
        <v>10</v>
      </c>
      <c r="DA38" s="649"/>
      <c r="DB38" s="649"/>
      <c r="DC38" s="650"/>
      <c r="DD38" s="640">
        <v>848884</v>
      </c>
      <c r="DE38" s="635"/>
      <c r="DF38" s="635"/>
      <c r="DG38" s="635"/>
      <c r="DH38" s="635"/>
      <c r="DI38" s="635"/>
      <c r="DJ38" s="635"/>
      <c r="DK38" s="636"/>
      <c r="DL38" s="640">
        <v>840184</v>
      </c>
      <c r="DM38" s="635"/>
      <c r="DN38" s="635"/>
      <c r="DO38" s="635"/>
      <c r="DP38" s="635"/>
      <c r="DQ38" s="635"/>
      <c r="DR38" s="635"/>
      <c r="DS38" s="635"/>
      <c r="DT38" s="635"/>
      <c r="DU38" s="635"/>
      <c r="DV38" s="636"/>
      <c r="DW38" s="637">
        <v>14.3</v>
      </c>
      <c r="DX38" s="649"/>
      <c r="DY38" s="649"/>
      <c r="DZ38" s="649"/>
      <c r="EA38" s="649"/>
      <c r="EB38" s="649"/>
      <c r="EC38" s="661"/>
    </row>
    <row r="39" spans="2:133" ht="11.25" customHeight="1" x14ac:dyDescent="0.2">
      <c r="B39" s="631" t="s">
        <v>327</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328</v>
      </c>
      <c r="AR39" s="668"/>
      <c r="AS39" s="668"/>
      <c r="AT39" s="668"/>
      <c r="AU39" s="668"/>
      <c r="AV39" s="668"/>
      <c r="AW39" s="668"/>
      <c r="AX39" s="668"/>
      <c r="AY39" s="669"/>
      <c r="AZ39" s="634" t="s">
        <v>121</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3890</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307728</v>
      </c>
      <c r="CS39" s="647"/>
      <c r="CT39" s="647"/>
      <c r="CU39" s="647"/>
      <c r="CV39" s="647"/>
      <c r="CW39" s="647"/>
      <c r="CX39" s="647"/>
      <c r="CY39" s="648"/>
      <c r="CZ39" s="637">
        <v>3</v>
      </c>
      <c r="DA39" s="649"/>
      <c r="DB39" s="649"/>
      <c r="DC39" s="650"/>
      <c r="DD39" s="640">
        <v>305783</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2">
      <c r="B40" s="631" t="s">
        <v>331</v>
      </c>
      <c r="C40" s="632"/>
      <c r="D40" s="632"/>
      <c r="E40" s="632"/>
      <c r="F40" s="632"/>
      <c r="G40" s="632"/>
      <c r="H40" s="632"/>
      <c r="I40" s="632"/>
      <c r="J40" s="632"/>
      <c r="K40" s="632"/>
      <c r="L40" s="632"/>
      <c r="M40" s="632"/>
      <c r="N40" s="632"/>
      <c r="O40" s="632"/>
      <c r="P40" s="632"/>
      <c r="Q40" s="633"/>
      <c r="R40" s="634" t="s">
        <v>121</v>
      </c>
      <c r="S40" s="635"/>
      <c r="T40" s="635"/>
      <c r="U40" s="635"/>
      <c r="V40" s="635"/>
      <c r="W40" s="635"/>
      <c r="X40" s="635"/>
      <c r="Y40" s="636"/>
      <c r="Z40" s="672" t="s">
        <v>121</v>
      </c>
      <c r="AA40" s="672"/>
      <c r="AB40" s="672"/>
      <c r="AC40" s="672"/>
      <c r="AD40" s="673" t="s">
        <v>121</v>
      </c>
      <c r="AE40" s="673"/>
      <c r="AF40" s="673"/>
      <c r="AG40" s="673"/>
      <c r="AH40" s="673"/>
      <c r="AI40" s="673"/>
      <c r="AJ40" s="673"/>
      <c r="AK40" s="673"/>
      <c r="AL40" s="637" t="s">
        <v>121</v>
      </c>
      <c r="AM40" s="638"/>
      <c r="AN40" s="638"/>
      <c r="AO40" s="674"/>
      <c r="AQ40" s="667" t="s">
        <v>332</v>
      </c>
      <c r="AR40" s="668"/>
      <c r="AS40" s="668"/>
      <c r="AT40" s="668"/>
      <c r="AU40" s="668"/>
      <c r="AV40" s="668"/>
      <c r="AW40" s="668"/>
      <c r="AX40" s="668"/>
      <c r="AY40" s="669"/>
      <c r="AZ40" s="634" t="s">
        <v>121</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95</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143000</v>
      </c>
      <c r="CS40" s="635"/>
      <c r="CT40" s="635"/>
      <c r="CU40" s="635"/>
      <c r="CV40" s="635"/>
      <c r="CW40" s="635"/>
      <c r="CX40" s="635"/>
      <c r="CY40" s="636"/>
      <c r="CZ40" s="637">
        <v>1.4</v>
      </c>
      <c r="DA40" s="649"/>
      <c r="DB40" s="649"/>
      <c r="DC40" s="650"/>
      <c r="DD40" s="640" t="s">
        <v>121</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2">
      <c r="B41" s="615" t="s">
        <v>336</v>
      </c>
      <c r="C41" s="616"/>
      <c r="D41" s="616"/>
      <c r="E41" s="616"/>
      <c r="F41" s="616"/>
      <c r="G41" s="616"/>
      <c r="H41" s="616"/>
      <c r="I41" s="616"/>
      <c r="J41" s="616"/>
      <c r="K41" s="616"/>
      <c r="L41" s="616"/>
      <c r="M41" s="616"/>
      <c r="N41" s="616"/>
      <c r="O41" s="616"/>
      <c r="P41" s="616"/>
      <c r="Q41" s="617"/>
      <c r="R41" s="618">
        <v>10364706</v>
      </c>
      <c r="S41" s="659"/>
      <c r="T41" s="659"/>
      <c r="U41" s="659"/>
      <c r="V41" s="659"/>
      <c r="W41" s="659"/>
      <c r="X41" s="659"/>
      <c r="Y41" s="662"/>
      <c r="Z41" s="663">
        <v>100</v>
      </c>
      <c r="AA41" s="663"/>
      <c r="AB41" s="663"/>
      <c r="AC41" s="663"/>
      <c r="AD41" s="664">
        <v>5867680</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140012</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121</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340</v>
      </c>
      <c r="AR42" s="680"/>
      <c r="AS42" s="680"/>
      <c r="AT42" s="680"/>
      <c r="AU42" s="680"/>
      <c r="AV42" s="680"/>
      <c r="AW42" s="680"/>
      <c r="AX42" s="680"/>
      <c r="AY42" s="681"/>
      <c r="AZ42" s="618">
        <v>882976</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419</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698844</v>
      </c>
      <c r="CS42" s="647"/>
      <c r="CT42" s="647"/>
      <c r="CU42" s="647"/>
      <c r="CV42" s="647"/>
      <c r="CW42" s="647"/>
      <c r="CX42" s="647"/>
      <c r="CY42" s="648"/>
      <c r="CZ42" s="637">
        <v>6.9</v>
      </c>
      <c r="DA42" s="649"/>
      <c r="DB42" s="649"/>
      <c r="DC42" s="650"/>
      <c r="DD42" s="640">
        <v>169923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343</v>
      </c>
      <c r="CD43" s="631" t="s">
        <v>344</v>
      </c>
      <c r="CE43" s="632"/>
      <c r="CF43" s="632"/>
      <c r="CG43" s="632"/>
      <c r="CH43" s="632"/>
      <c r="CI43" s="632"/>
      <c r="CJ43" s="632"/>
      <c r="CK43" s="632"/>
      <c r="CL43" s="632"/>
      <c r="CM43" s="632"/>
      <c r="CN43" s="632"/>
      <c r="CO43" s="632"/>
      <c r="CP43" s="632"/>
      <c r="CQ43" s="633"/>
      <c r="CR43" s="634">
        <v>33660</v>
      </c>
      <c r="CS43" s="647"/>
      <c r="CT43" s="647"/>
      <c r="CU43" s="647"/>
      <c r="CV43" s="647"/>
      <c r="CW43" s="647"/>
      <c r="CX43" s="647"/>
      <c r="CY43" s="648"/>
      <c r="CZ43" s="637">
        <v>0.3</v>
      </c>
      <c r="DA43" s="649"/>
      <c r="DB43" s="649"/>
      <c r="DC43" s="650"/>
      <c r="DD43" s="640">
        <v>30272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698844</v>
      </c>
      <c r="CS44" s="635"/>
      <c r="CT44" s="635"/>
      <c r="CU44" s="635"/>
      <c r="CV44" s="635"/>
      <c r="CW44" s="635"/>
      <c r="CX44" s="635"/>
      <c r="CY44" s="636"/>
      <c r="CZ44" s="637">
        <v>6.9</v>
      </c>
      <c r="DA44" s="638"/>
      <c r="DB44" s="638"/>
      <c r="DC44" s="639"/>
      <c r="DD44" s="640">
        <v>169923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290319</v>
      </c>
      <c r="CS45" s="647"/>
      <c r="CT45" s="647"/>
      <c r="CU45" s="647"/>
      <c r="CV45" s="647"/>
      <c r="CW45" s="647"/>
      <c r="CX45" s="647"/>
      <c r="CY45" s="648"/>
      <c r="CZ45" s="637">
        <v>2.9</v>
      </c>
      <c r="DA45" s="649"/>
      <c r="DB45" s="649"/>
      <c r="DC45" s="650"/>
      <c r="DD45" s="640">
        <v>29854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349</v>
      </c>
      <c r="CG46" s="632"/>
      <c r="CH46" s="632"/>
      <c r="CI46" s="632"/>
      <c r="CJ46" s="632"/>
      <c r="CK46" s="632"/>
      <c r="CL46" s="632"/>
      <c r="CM46" s="632"/>
      <c r="CN46" s="632"/>
      <c r="CO46" s="632"/>
      <c r="CP46" s="632"/>
      <c r="CQ46" s="633"/>
      <c r="CR46" s="634">
        <v>380492</v>
      </c>
      <c r="CS46" s="635"/>
      <c r="CT46" s="635"/>
      <c r="CU46" s="635"/>
      <c r="CV46" s="635"/>
      <c r="CW46" s="635"/>
      <c r="CX46" s="635"/>
      <c r="CY46" s="636"/>
      <c r="CZ46" s="637">
        <v>3.7</v>
      </c>
      <c r="DA46" s="638"/>
      <c r="DB46" s="638"/>
      <c r="DC46" s="639"/>
      <c r="DD46" s="640">
        <v>128136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350</v>
      </c>
      <c r="CG47" s="632"/>
      <c r="CH47" s="632"/>
      <c r="CI47" s="632"/>
      <c r="CJ47" s="632"/>
      <c r="CK47" s="632"/>
      <c r="CL47" s="632"/>
      <c r="CM47" s="632"/>
      <c r="CN47" s="632"/>
      <c r="CO47" s="632"/>
      <c r="CP47" s="632"/>
      <c r="CQ47" s="633"/>
      <c r="CR47" s="634" t="s">
        <v>121</v>
      </c>
      <c r="CS47" s="647"/>
      <c r="CT47" s="647"/>
      <c r="CU47" s="647"/>
      <c r="CV47" s="647"/>
      <c r="CW47" s="647"/>
      <c r="CX47" s="647"/>
      <c r="CY47" s="648"/>
      <c r="CZ47" s="637" t="s">
        <v>121</v>
      </c>
      <c r="DA47" s="649"/>
      <c r="DB47" s="649"/>
      <c r="DC47" s="650"/>
      <c r="DD47" s="640" t="s">
        <v>121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351</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352</v>
      </c>
      <c r="CE49" s="616"/>
      <c r="CF49" s="616"/>
      <c r="CG49" s="616"/>
      <c r="CH49" s="616"/>
      <c r="CI49" s="616"/>
      <c r="CJ49" s="616"/>
      <c r="CK49" s="616"/>
      <c r="CL49" s="616"/>
      <c r="CM49" s="616"/>
      <c r="CN49" s="616"/>
      <c r="CO49" s="616"/>
      <c r="CP49" s="616"/>
      <c r="CQ49" s="617"/>
      <c r="CR49" s="618">
        <v>10186218</v>
      </c>
      <c r="CS49" s="619"/>
      <c r="CT49" s="619"/>
      <c r="CU49" s="619"/>
      <c r="CV49" s="619"/>
      <c r="CW49" s="619"/>
      <c r="CX49" s="619"/>
      <c r="CY49" s="620"/>
      <c r="CZ49" s="621">
        <v>100</v>
      </c>
      <c r="DA49" s="622"/>
      <c r="DB49" s="622"/>
      <c r="DC49" s="623"/>
      <c r="DD49" s="624">
        <v>6875513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oOBEfI5kq4gM5WgFesL/eobpN0M+yFO/hWvh1rgqfLdUlbyIo3fsB3f1G9uD5pc2WKDqcVeYwHSM3b0RUfsj5A==" saltValue="IMaS9iYGmHtDmfz8h4sSa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375</v>
      </c>
      <c r="C7" s="1061"/>
      <c r="D7" s="1061"/>
      <c r="E7" s="1061"/>
      <c r="F7" s="1061"/>
      <c r="G7" s="1061"/>
      <c r="H7" s="1061"/>
      <c r="I7" s="1061"/>
      <c r="J7" s="1061"/>
      <c r="K7" s="1061"/>
      <c r="L7" s="1061"/>
      <c r="M7" s="1061"/>
      <c r="N7" s="1061"/>
      <c r="O7" s="1061"/>
      <c r="P7" s="1062"/>
      <c r="Q7" s="1115">
        <v>10374</v>
      </c>
      <c r="R7" s="1116"/>
      <c r="S7" s="1116"/>
      <c r="T7" s="1116"/>
      <c r="U7" s="1116"/>
      <c r="V7" s="1116">
        <v>10196</v>
      </c>
      <c r="W7" s="1116"/>
      <c r="X7" s="1116"/>
      <c r="Y7" s="1116"/>
      <c r="Z7" s="1116"/>
      <c r="AA7" s="1116">
        <v>178</v>
      </c>
      <c r="AB7" s="1116"/>
      <c r="AC7" s="1116"/>
      <c r="AD7" s="1116"/>
      <c r="AE7" s="1117"/>
      <c r="AF7" s="1118">
        <v>174</v>
      </c>
      <c r="AG7" s="1119"/>
      <c r="AH7" s="1119"/>
      <c r="AI7" s="1119"/>
      <c r="AJ7" s="1120"/>
      <c r="AK7" s="1121">
        <v>93</v>
      </c>
      <c r="AL7" s="1122"/>
      <c r="AM7" s="1122"/>
      <c r="AN7" s="1122"/>
      <c r="AO7" s="1122"/>
      <c r="AP7" s="1122">
        <v>7722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548</v>
      </c>
      <c r="BT7" s="1113"/>
      <c r="BU7" s="1113"/>
      <c r="BV7" s="1113"/>
      <c r="BW7" s="1113"/>
      <c r="BX7" s="1113"/>
      <c r="BY7" s="1113"/>
      <c r="BZ7" s="1113"/>
      <c r="CA7" s="1113"/>
      <c r="CB7" s="1113"/>
      <c r="CC7" s="1113"/>
      <c r="CD7" s="1113"/>
      <c r="CE7" s="1113"/>
      <c r="CF7" s="1113"/>
      <c r="CG7" s="1125"/>
      <c r="CH7" s="1109">
        <v>22</v>
      </c>
      <c r="CI7" s="1110"/>
      <c r="CJ7" s="1110"/>
      <c r="CK7" s="1110"/>
      <c r="CL7" s="1111"/>
      <c r="CM7" s="1109">
        <v>519</v>
      </c>
      <c r="CN7" s="1110"/>
      <c r="CO7" s="1110"/>
      <c r="CP7" s="1110"/>
      <c r="CQ7" s="1111"/>
      <c r="CR7" s="1109">
        <v>100</v>
      </c>
      <c r="CS7" s="1110"/>
      <c r="CT7" s="1110"/>
      <c r="CU7" s="1110"/>
      <c r="CV7" s="1111"/>
      <c r="CW7" s="1109">
        <v>97</v>
      </c>
      <c r="CX7" s="1110"/>
      <c r="CY7" s="1110"/>
      <c r="CZ7" s="1110"/>
      <c r="DA7" s="1111"/>
      <c r="DB7" s="1109" t="s">
        <v>549</v>
      </c>
      <c r="DC7" s="1110"/>
      <c r="DD7" s="1110"/>
      <c r="DE7" s="1110"/>
      <c r="DF7" s="1111"/>
      <c r="DG7" s="1109" t="s">
        <v>549</v>
      </c>
      <c r="DH7" s="1110"/>
      <c r="DI7" s="1110"/>
      <c r="DJ7" s="1110"/>
      <c r="DK7" s="1111"/>
      <c r="DL7" s="1109" t="s">
        <v>549</v>
      </c>
      <c r="DM7" s="1110"/>
      <c r="DN7" s="1110"/>
      <c r="DO7" s="1110"/>
      <c r="DP7" s="1111"/>
      <c r="DQ7" s="1109" t="s">
        <v>549</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377</v>
      </c>
      <c r="B23" s="950" t="s">
        <v>378</v>
      </c>
      <c r="C23" s="951"/>
      <c r="D23" s="951"/>
      <c r="E23" s="951"/>
      <c r="F23" s="951"/>
      <c r="G23" s="951"/>
      <c r="H23" s="951"/>
      <c r="I23" s="951"/>
      <c r="J23" s="951"/>
      <c r="K23" s="951"/>
      <c r="L23" s="951"/>
      <c r="M23" s="951"/>
      <c r="N23" s="951"/>
      <c r="O23" s="951"/>
      <c r="P23" s="961"/>
      <c r="Q23" s="1080">
        <v>10374</v>
      </c>
      <c r="R23" s="1074"/>
      <c r="S23" s="1074"/>
      <c r="T23" s="1074"/>
      <c r="U23" s="1074"/>
      <c r="V23" s="1074">
        <v>10196</v>
      </c>
      <c r="W23" s="1074"/>
      <c r="X23" s="1074"/>
      <c r="Y23" s="1074"/>
      <c r="Z23" s="1074"/>
      <c r="AA23" s="1074">
        <v>178</v>
      </c>
      <c r="AB23" s="1074"/>
      <c r="AC23" s="1074"/>
      <c r="AD23" s="1074"/>
      <c r="AE23" s="1081"/>
      <c r="AF23" s="1082">
        <v>174</v>
      </c>
      <c r="AG23" s="1074"/>
      <c r="AH23" s="1074"/>
      <c r="AI23" s="1074"/>
      <c r="AJ23" s="1083"/>
      <c r="AK23" s="1084"/>
      <c r="AL23" s="1085"/>
      <c r="AM23" s="1085"/>
      <c r="AN23" s="1085"/>
      <c r="AO23" s="1085"/>
      <c r="AP23" s="1074">
        <v>7722</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389</v>
      </c>
      <c r="C28" s="1061"/>
      <c r="D28" s="1061"/>
      <c r="E28" s="1061"/>
      <c r="F28" s="1061"/>
      <c r="G28" s="1061"/>
      <c r="H28" s="1061"/>
      <c r="I28" s="1061"/>
      <c r="J28" s="1061"/>
      <c r="K28" s="1061"/>
      <c r="L28" s="1061"/>
      <c r="M28" s="1061"/>
      <c r="N28" s="1061"/>
      <c r="O28" s="1061"/>
      <c r="P28" s="1062"/>
      <c r="Q28" s="1063">
        <v>2242</v>
      </c>
      <c r="R28" s="1064"/>
      <c r="S28" s="1064"/>
      <c r="T28" s="1064"/>
      <c r="U28" s="1064"/>
      <c r="V28" s="1064">
        <v>2226</v>
      </c>
      <c r="W28" s="1064"/>
      <c r="X28" s="1064"/>
      <c r="Y28" s="1064"/>
      <c r="Z28" s="1064"/>
      <c r="AA28" s="1064">
        <v>16</v>
      </c>
      <c r="AB28" s="1064"/>
      <c r="AC28" s="1064"/>
      <c r="AD28" s="1064"/>
      <c r="AE28" s="1065"/>
      <c r="AF28" s="1066">
        <v>16</v>
      </c>
      <c r="AG28" s="1064"/>
      <c r="AH28" s="1064"/>
      <c r="AI28" s="1064"/>
      <c r="AJ28" s="1067"/>
      <c r="AK28" s="1055">
        <v>126</v>
      </c>
      <c r="AL28" s="1056"/>
      <c r="AM28" s="1056"/>
      <c r="AN28" s="1056"/>
      <c r="AO28" s="1056"/>
      <c r="AP28" s="1056" t="s">
        <v>549</v>
      </c>
      <c r="AQ28" s="1056"/>
      <c r="AR28" s="1056"/>
      <c r="AS28" s="1056"/>
      <c r="AT28" s="1056"/>
      <c r="AU28" s="1056" t="s">
        <v>549</v>
      </c>
      <c r="AV28" s="1056"/>
      <c r="AW28" s="1056"/>
      <c r="AX28" s="1056"/>
      <c r="AY28" s="1056"/>
      <c r="AZ28" s="1057" t="s">
        <v>549</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390</v>
      </c>
      <c r="C29" s="1044"/>
      <c r="D29" s="1044"/>
      <c r="E29" s="1044"/>
      <c r="F29" s="1044"/>
      <c r="G29" s="1044"/>
      <c r="H29" s="1044"/>
      <c r="I29" s="1044"/>
      <c r="J29" s="1044"/>
      <c r="K29" s="1044"/>
      <c r="L29" s="1044"/>
      <c r="M29" s="1044"/>
      <c r="N29" s="1044"/>
      <c r="O29" s="1044"/>
      <c r="P29" s="1045"/>
      <c r="Q29" s="1051">
        <v>2432</v>
      </c>
      <c r="R29" s="1052"/>
      <c r="S29" s="1052"/>
      <c r="T29" s="1052"/>
      <c r="U29" s="1052"/>
      <c r="V29" s="1052">
        <v>2382</v>
      </c>
      <c r="W29" s="1052"/>
      <c r="X29" s="1052"/>
      <c r="Y29" s="1052"/>
      <c r="Z29" s="1052"/>
      <c r="AA29" s="1052">
        <v>50</v>
      </c>
      <c r="AB29" s="1052"/>
      <c r="AC29" s="1052"/>
      <c r="AD29" s="1052"/>
      <c r="AE29" s="1053"/>
      <c r="AF29" s="1048">
        <v>50</v>
      </c>
      <c r="AG29" s="1049"/>
      <c r="AH29" s="1049"/>
      <c r="AI29" s="1049"/>
      <c r="AJ29" s="1050"/>
      <c r="AK29" s="993">
        <v>340</v>
      </c>
      <c r="AL29" s="984"/>
      <c r="AM29" s="984"/>
      <c r="AN29" s="984"/>
      <c r="AO29" s="984"/>
      <c r="AP29" s="984" t="s">
        <v>549</v>
      </c>
      <c r="AQ29" s="984"/>
      <c r="AR29" s="984"/>
      <c r="AS29" s="984"/>
      <c r="AT29" s="984"/>
      <c r="AU29" s="984" t="s">
        <v>549</v>
      </c>
      <c r="AV29" s="984"/>
      <c r="AW29" s="984"/>
      <c r="AX29" s="984"/>
      <c r="AY29" s="984"/>
      <c r="AZ29" s="1054" t="s">
        <v>549</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391</v>
      </c>
      <c r="C30" s="1044"/>
      <c r="D30" s="1044"/>
      <c r="E30" s="1044"/>
      <c r="F30" s="1044"/>
      <c r="G30" s="1044"/>
      <c r="H30" s="1044"/>
      <c r="I30" s="1044"/>
      <c r="J30" s="1044"/>
      <c r="K30" s="1044"/>
      <c r="L30" s="1044"/>
      <c r="M30" s="1044"/>
      <c r="N30" s="1044"/>
      <c r="O30" s="1044"/>
      <c r="P30" s="1045"/>
      <c r="Q30" s="1051">
        <v>888</v>
      </c>
      <c r="R30" s="1052"/>
      <c r="S30" s="1052"/>
      <c r="T30" s="1052"/>
      <c r="U30" s="1052"/>
      <c r="V30" s="1052">
        <v>877</v>
      </c>
      <c r="W30" s="1052"/>
      <c r="X30" s="1052"/>
      <c r="Y30" s="1052"/>
      <c r="Z30" s="1052"/>
      <c r="AA30" s="1052">
        <v>11</v>
      </c>
      <c r="AB30" s="1052"/>
      <c r="AC30" s="1052"/>
      <c r="AD30" s="1052"/>
      <c r="AE30" s="1053"/>
      <c r="AF30" s="1048">
        <v>11</v>
      </c>
      <c r="AG30" s="1049"/>
      <c r="AH30" s="1049"/>
      <c r="AI30" s="1049"/>
      <c r="AJ30" s="1050"/>
      <c r="AK30" s="993">
        <v>495</v>
      </c>
      <c r="AL30" s="984"/>
      <c r="AM30" s="984"/>
      <c r="AN30" s="984"/>
      <c r="AO30" s="984"/>
      <c r="AP30" s="984" t="s">
        <v>549</v>
      </c>
      <c r="AQ30" s="984"/>
      <c r="AR30" s="984"/>
      <c r="AS30" s="984"/>
      <c r="AT30" s="984"/>
      <c r="AU30" s="984" t="s">
        <v>549</v>
      </c>
      <c r="AV30" s="984"/>
      <c r="AW30" s="984"/>
      <c r="AX30" s="984"/>
      <c r="AY30" s="984"/>
      <c r="AZ30" s="1054" t="s">
        <v>549</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392</v>
      </c>
      <c r="C31" s="1044"/>
      <c r="D31" s="1044"/>
      <c r="E31" s="1044"/>
      <c r="F31" s="1044"/>
      <c r="G31" s="1044"/>
      <c r="H31" s="1044"/>
      <c r="I31" s="1044"/>
      <c r="J31" s="1044"/>
      <c r="K31" s="1044"/>
      <c r="L31" s="1044"/>
      <c r="M31" s="1044"/>
      <c r="N31" s="1044"/>
      <c r="O31" s="1044"/>
      <c r="P31" s="1045"/>
      <c r="Q31" s="1051">
        <v>564</v>
      </c>
      <c r="R31" s="1052"/>
      <c r="S31" s="1052"/>
      <c r="T31" s="1052"/>
      <c r="U31" s="1052"/>
      <c r="V31" s="1052">
        <v>528</v>
      </c>
      <c r="W31" s="1052"/>
      <c r="X31" s="1052"/>
      <c r="Y31" s="1052"/>
      <c r="Z31" s="1052"/>
      <c r="AA31" s="1052">
        <v>36</v>
      </c>
      <c r="AB31" s="1052"/>
      <c r="AC31" s="1052"/>
      <c r="AD31" s="1052"/>
      <c r="AE31" s="1053"/>
      <c r="AF31" s="1048">
        <v>84</v>
      </c>
      <c r="AG31" s="1049"/>
      <c r="AH31" s="1049"/>
      <c r="AI31" s="1049"/>
      <c r="AJ31" s="1050"/>
      <c r="AK31" s="993">
        <v>337</v>
      </c>
      <c r="AL31" s="984"/>
      <c r="AM31" s="984"/>
      <c r="AN31" s="984"/>
      <c r="AO31" s="984"/>
      <c r="AP31" s="984">
        <v>3575</v>
      </c>
      <c r="AQ31" s="984"/>
      <c r="AR31" s="984"/>
      <c r="AS31" s="984"/>
      <c r="AT31" s="984"/>
      <c r="AU31" s="984">
        <v>2363</v>
      </c>
      <c r="AV31" s="984"/>
      <c r="AW31" s="984"/>
      <c r="AX31" s="984"/>
      <c r="AY31" s="984"/>
      <c r="AZ31" s="1054" t="s">
        <v>549</v>
      </c>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377</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161</v>
      </c>
      <c r="AG63" s="972"/>
      <c r="AH63" s="972"/>
      <c r="AI63" s="972"/>
      <c r="AJ63" s="1035"/>
      <c r="AK63" s="1036"/>
      <c r="AL63" s="976"/>
      <c r="AM63" s="976"/>
      <c r="AN63" s="976"/>
      <c r="AO63" s="976"/>
      <c r="AP63" s="972">
        <v>3575</v>
      </c>
      <c r="AQ63" s="972"/>
      <c r="AR63" s="972"/>
      <c r="AS63" s="972"/>
      <c r="AT63" s="972"/>
      <c r="AU63" s="972">
        <v>2363</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397</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398</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542</v>
      </c>
      <c r="C68" s="999"/>
      <c r="D68" s="999"/>
      <c r="E68" s="999"/>
      <c r="F68" s="999"/>
      <c r="G68" s="999"/>
      <c r="H68" s="999"/>
      <c r="I68" s="999"/>
      <c r="J68" s="999"/>
      <c r="K68" s="999"/>
      <c r="L68" s="999"/>
      <c r="M68" s="999"/>
      <c r="N68" s="999"/>
      <c r="O68" s="999"/>
      <c r="P68" s="1000"/>
      <c r="Q68" s="1001">
        <v>1609</v>
      </c>
      <c r="R68" s="995"/>
      <c r="S68" s="995"/>
      <c r="T68" s="995"/>
      <c r="U68" s="995"/>
      <c r="V68" s="995">
        <v>1467</v>
      </c>
      <c r="W68" s="995"/>
      <c r="X68" s="995"/>
      <c r="Y68" s="995"/>
      <c r="Z68" s="995"/>
      <c r="AA68" s="995">
        <v>141</v>
      </c>
      <c r="AB68" s="995"/>
      <c r="AC68" s="995"/>
      <c r="AD68" s="995"/>
      <c r="AE68" s="995"/>
      <c r="AF68" s="995">
        <v>141</v>
      </c>
      <c r="AG68" s="995"/>
      <c r="AH68" s="995"/>
      <c r="AI68" s="995"/>
      <c r="AJ68" s="995"/>
      <c r="AK68" s="995" t="s">
        <v>549</v>
      </c>
      <c r="AL68" s="995"/>
      <c r="AM68" s="995"/>
      <c r="AN68" s="995"/>
      <c r="AO68" s="995"/>
      <c r="AP68" s="995" t="s">
        <v>549</v>
      </c>
      <c r="AQ68" s="995"/>
      <c r="AR68" s="995"/>
      <c r="AS68" s="995"/>
      <c r="AT68" s="995"/>
      <c r="AU68" s="995" t="s">
        <v>549</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543</v>
      </c>
      <c r="C69" s="988"/>
      <c r="D69" s="988"/>
      <c r="E69" s="988"/>
      <c r="F69" s="988"/>
      <c r="G69" s="988"/>
      <c r="H69" s="988"/>
      <c r="I69" s="988"/>
      <c r="J69" s="988"/>
      <c r="K69" s="988"/>
      <c r="L69" s="988"/>
      <c r="M69" s="988"/>
      <c r="N69" s="988"/>
      <c r="O69" s="988"/>
      <c r="P69" s="989"/>
      <c r="Q69" s="990">
        <v>456917</v>
      </c>
      <c r="R69" s="984"/>
      <c r="S69" s="984"/>
      <c r="T69" s="984"/>
      <c r="U69" s="984"/>
      <c r="V69" s="984">
        <v>456118</v>
      </c>
      <c r="W69" s="984"/>
      <c r="X69" s="984"/>
      <c r="Y69" s="984"/>
      <c r="Z69" s="984"/>
      <c r="AA69" s="984">
        <v>799</v>
      </c>
      <c r="AB69" s="984"/>
      <c r="AC69" s="984"/>
      <c r="AD69" s="984"/>
      <c r="AE69" s="984"/>
      <c r="AF69" s="984">
        <v>794</v>
      </c>
      <c r="AG69" s="984"/>
      <c r="AH69" s="984"/>
      <c r="AI69" s="984"/>
      <c r="AJ69" s="984"/>
      <c r="AK69" s="984">
        <v>892</v>
      </c>
      <c r="AL69" s="984"/>
      <c r="AM69" s="984"/>
      <c r="AN69" s="984"/>
      <c r="AO69" s="984"/>
      <c r="AP69" s="984" t="s">
        <v>549</v>
      </c>
      <c r="AQ69" s="984"/>
      <c r="AR69" s="984"/>
      <c r="AS69" s="984"/>
      <c r="AT69" s="984"/>
      <c r="AU69" s="984" t="s">
        <v>549</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544</v>
      </c>
      <c r="C70" s="988"/>
      <c r="D70" s="988"/>
      <c r="E70" s="988"/>
      <c r="F70" s="988"/>
      <c r="G70" s="988"/>
      <c r="H70" s="988"/>
      <c r="I70" s="988"/>
      <c r="J70" s="988"/>
      <c r="K70" s="988"/>
      <c r="L70" s="988"/>
      <c r="M70" s="988"/>
      <c r="N70" s="988"/>
      <c r="O70" s="988"/>
      <c r="P70" s="989"/>
      <c r="Q70" s="990">
        <v>4343</v>
      </c>
      <c r="R70" s="984"/>
      <c r="S70" s="984"/>
      <c r="T70" s="984"/>
      <c r="U70" s="984"/>
      <c r="V70" s="984">
        <v>4160</v>
      </c>
      <c r="W70" s="984"/>
      <c r="X70" s="984"/>
      <c r="Y70" s="984"/>
      <c r="Z70" s="984"/>
      <c r="AA70" s="984">
        <v>183</v>
      </c>
      <c r="AB70" s="984"/>
      <c r="AC70" s="984"/>
      <c r="AD70" s="984"/>
      <c r="AE70" s="984"/>
      <c r="AF70" s="984">
        <v>183</v>
      </c>
      <c r="AG70" s="984"/>
      <c r="AH70" s="984"/>
      <c r="AI70" s="984"/>
      <c r="AJ70" s="984"/>
      <c r="AK70" s="984" t="s">
        <v>549</v>
      </c>
      <c r="AL70" s="984"/>
      <c r="AM70" s="984"/>
      <c r="AN70" s="984"/>
      <c r="AO70" s="984"/>
      <c r="AP70" s="984" t="s">
        <v>549</v>
      </c>
      <c r="AQ70" s="984"/>
      <c r="AR70" s="984"/>
      <c r="AS70" s="984"/>
      <c r="AT70" s="984"/>
      <c r="AU70" s="984" t="s">
        <v>549</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545</v>
      </c>
      <c r="C71" s="988"/>
      <c r="D71" s="988"/>
      <c r="E71" s="988"/>
      <c r="F71" s="988"/>
      <c r="G71" s="988"/>
      <c r="H71" s="988"/>
      <c r="I71" s="988"/>
      <c r="J71" s="988"/>
      <c r="K71" s="988"/>
      <c r="L71" s="988"/>
      <c r="M71" s="988"/>
      <c r="N71" s="988"/>
      <c r="O71" s="988"/>
      <c r="P71" s="989"/>
      <c r="Q71" s="990">
        <v>534</v>
      </c>
      <c r="R71" s="984"/>
      <c r="S71" s="984"/>
      <c r="T71" s="984"/>
      <c r="U71" s="984"/>
      <c r="V71" s="984">
        <v>496</v>
      </c>
      <c r="W71" s="984"/>
      <c r="X71" s="984"/>
      <c r="Y71" s="984"/>
      <c r="Z71" s="984"/>
      <c r="AA71" s="984">
        <v>39</v>
      </c>
      <c r="AB71" s="984"/>
      <c r="AC71" s="984"/>
      <c r="AD71" s="984"/>
      <c r="AE71" s="984"/>
      <c r="AF71" s="984">
        <v>39</v>
      </c>
      <c r="AG71" s="984"/>
      <c r="AH71" s="984"/>
      <c r="AI71" s="984"/>
      <c r="AJ71" s="984"/>
      <c r="AK71" s="984" t="s">
        <v>549</v>
      </c>
      <c r="AL71" s="984"/>
      <c r="AM71" s="984"/>
      <c r="AN71" s="984"/>
      <c r="AO71" s="984"/>
      <c r="AP71" s="984" t="s">
        <v>549</v>
      </c>
      <c r="AQ71" s="984"/>
      <c r="AR71" s="984"/>
      <c r="AS71" s="984"/>
      <c r="AT71" s="984"/>
      <c r="AU71" s="984" t="s">
        <v>549</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546</v>
      </c>
      <c r="C72" s="988"/>
      <c r="D72" s="988"/>
      <c r="E72" s="988"/>
      <c r="F72" s="988"/>
      <c r="G72" s="988"/>
      <c r="H72" s="988"/>
      <c r="I72" s="988"/>
      <c r="J72" s="988"/>
      <c r="K72" s="988"/>
      <c r="L72" s="988"/>
      <c r="M72" s="988"/>
      <c r="N72" s="988"/>
      <c r="O72" s="988"/>
      <c r="P72" s="989"/>
      <c r="Q72" s="990">
        <v>1442</v>
      </c>
      <c r="R72" s="984"/>
      <c r="S72" s="984"/>
      <c r="T72" s="984"/>
      <c r="U72" s="984"/>
      <c r="V72" s="984">
        <v>1402</v>
      </c>
      <c r="W72" s="984"/>
      <c r="X72" s="984"/>
      <c r="Y72" s="984"/>
      <c r="Z72" s="984"/>
      <c r="AA72" s="984">
        <v>40</v>
      </c>
      <c r="AB72" s="984"/>
      <c r="AC72" s="984"/>
      <c r="AD72" s="984"/>
      <c r="AE72" s="984"/>
      <c r="AF72" s="984">
        <v>40</v>
      </c>
      <c r="AG72" s="984"/>
      <c r="AH72" s="984"/>
      <c r="AI72" s="984"/>
      <c r="AJ72" s="984"/>
      <c r="AK72" s="984" t="s">
        <v>549</v>
      </c>
      <c r="AL72" s="984"/>
      <c r="AM72" s="984"/>
      <c r="AN72" s="984"/>
      <c r="AO72" s="984"/>
      <c r="AP72" s="984">
        <v>1459</v>
      </c>
      <c r="AQ72" s="984"/>
      <c r="AR72" s="984"/>
      <c r="AS72" s="984"/>
      <c r="AT72" s="984"/>
      <c r="AU72" s="984">
        <v>300</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547</v>
      </c>
      <c r="C73" s="988"/>
      <c r="D73" s="988"/>
      <c r="E73" s="988"/>
      <c r="F73" s="988"/>
      <c r="G73" s="988"/>
      <c r="H73" s="988"/>
      <c r="I73" s="988"/>
      <c r="J73" s="988"/>
      <c r="K73" s="988"/>
      <c r="L73" s="988"/>
      <c r="M73" s="988"/>
      <c r="N73" s="988"/>
      <c r="O73" s="988"/>
      <c r="P73" s="989"/>
      <c r="Q73" s="990">
        <v>0</v>
      </c>
      <c r="R73" s="984"/>
      <c r="S73" s="984"/>
      <c r="T73" s="984"/>
      <c r="U73" s="984"/>
      <c r="V73" s="984">
        <v>0</v>
      </c>
      <c r="W73" s="984"/>
      <c r="X73" s="984"/>
      <c r="Y73" s="984"/>
      <c r="Z73" s="984"/>
      <c r="AA73" s="984">
        <v>0</v>
      </c>
      <c r="AB73" s="984"/>
      <c r="AC73" s="984"/>
      <c r="AD73" s="984"/>
      <c r="AE73" s="984"/>
      <c r="AF73" s="984">
        <v>0</v>
      </c>
      <c r="AG73" s="984"/>
      <c r="AH73" s="984"/>
      <c r="AI73" s="984"/>
      <c r="AJ73" s="984"/>
      <c r="AK73" s="984" t="s">
        <v>549</v>
      </c>
      <c r="AL73" s="984"/>
      <c r="AM73" s="984"/>
      <c r="AN73" s="984"/>
      <c r="AO73" s="984"/>
      <c r="AP73" s="984" t="s">
        <v>549</v>
      </c>
      <c r="AQ73" s="984"/>
      <c r="AR73" s="984"/>
      <c r="AS73" s="984"/>
      <c r="AT73" s="984"/>
      <c r="AU73" s="984" t="s">
        <v>549</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550</v>
      </c>
      <c r="C74" s="988"/>
      <c r="D74" s="988"/>
      <c r="E74" s="988"/>
      <c r="F74" s="988"/>
      <c r="G74" s="988"/>
      <c r="H74" s="988"/>
      <c r="I74" s="988"/>
      <c r="J74" s="988"/>
      <c r="K74" s="988"/>
      <c r="L74" s="988"/>
      <c r="M74" s="988"/>
      <c r="N74" s="988"/>
      <c r="O74" s="988"/>
      <c r="P74" s="989"/>
      <c r="Q74" s="990">
        <v>28832</v>
      </c>
      <c r="R74" s="984"/>
      <c r="S74" s="984"/>
      <c r="T74" s="984"/>
      <c r="U74" s="984"/>
      <c r="V74" s="984">
        <v>26141</v>
      </c>
      <c r="W74" s="984"/>
      <c r="X74" s="984"/>
      <c r="Y74" s="984"/>
      <c r="Z74" s="984"/>
      <c r="AA74" s="984">
        <v>2691</v>
      </c>
      <c r="AB74" s="984"/>
      <c r="AC74" s="984"/>
      <c r="AD74" s="984"/>
      <c r="AE74" s="984"/>
      <c r="AF74" s="984">
        <v>36115</v>
      </c>
      <c r="AG74" s="984"/>
      <c r="AH74" s="984"/>
      <c r="AI74" s="984"/>
      <c r="AJ74" s="984"/>
      <c r="AK74" s="984" t="s">
        <v>549</v>
      </c>
      <c r="AL74" s="984"/>
      <c r="AM74" s="984"/>
      <c r="AN74" s="984"/>
      <c r="AO74" s="984"/>
      <c r="AP74" s="984">
        <v>55247</v>
      </c>
      <c r="AQ74" s="984"/>
      <c r="AR74" s="984"/>
      <c r="AS74" s="984"/>
      <c r="AT74" s="984"/>
      <c r="AU74" s="984" t="s">
        <v>549</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551</v>
      </c>
      <c r="C75" s="988"/>
      <c r="D75" s="988"/>
      <c r="E75" s="988"/>
      <c r="F75" s="988"/>
      <c r="G75" s="988"/>
      <c r="H75" s="988"/>
      <c r="I75" s="988"/>
      <c r="J75" s="988"/>
      <c r="K75" s="988"/>
      <c r="L75" s="988"/>
      <c r="M75" s="988"/>
      <c r="N75" s="988"/>
      <c r="O75" s="988"/>
      <c r="P75" s="989"/>
      <c r="Q75" s="991">
        <v>3013</v>
      </c>
      <c r="R75" s="992"/>
      <c r="S75" s="992"/>
      <c r="T75" s="992"/>
      <c r="U75" s="993"/>
      <c r="V75" s="994">
        <v>2588</v>
      </c>
      <c r="W75" s="992"/>
      <c r="X75" s="992"/>
      <c r="Y75" s="992"/>
      <c r="Z75" s="993"/>
      <c r="AA75" s="994">
        <v>425</v>
      </c>
      <c r="AB75" s="992"/>
      <c r="AC75" s="992"/>
      <c r="AD75" s="992"/>
      <c r="AE75" s="993"/>
      <c r="AF75" s="994">
        <v>3544</v>
      </c>
      <c r="AG75" s="992"/>
      <c r="AH75" s="992"/>
      <c r="AI75" s="992"/>
      <c r="AJ75" s="993"/>
      <c r="AK75" s="994" t="s">
        <v>549</v>
      </c>
      <c r="AL75" s="992"/>
      <c r="AM75" s="992"/>
      <c r="AN75" s="992"/>
      <c r="AO75" s="993"/>
      <c r="AP75" s="994">
        <v>9249</v>
      </c>
      <c r="AQ75" s="992"/>
      <c r="AR75" s="992"/>
      <c r="AS75" s="992"/>
      <c r="AT75" s="993"/>
      <c r="AU75" s="994" t="s">
        <v>549</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377</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40856</v>
      </c>
      <c r="AG88" s="972"/>
      <c r="AH88" s="972"/>
      <c r="AI88" s="972"/>
      <c r="AJ88" s="972"/>
      <c r="AK88" s="976"/>
      <c r="AL88" s="976"/>
      <c r="AM88" s="976"/>
      <c r="AN88" s="976"/>
      <c r="AO88" s="976"/>
      <c r="AP88" s="972">
        <v>65955</v>
      </c>
      <c r="AQ88" s="972"/>
      <c r="AR88" s="972"/>
      <c r="AS88" s="972"/>
      <c r="AT88" s="972"/>
      <c r="AU88" s="972">
        <v>300</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100</v>
      </c>
      <c r="CS102" s="966"/>
      <c r="CT102" s="966"/>
      <c r="CU102" s="966"/>
      <c r="CV102" s="967"/>
      <c r="CW102" s="965">
        <v>97</v>
      </c>
      <c r="CX102" s="966"/>
      <c r="CY102" s="966"/>
      <c r="CZ102" s="966"/>
      <c r="DA102" s="967"/>
      <c r="DB102" s="965" t="s">
        <v>486</v>
      </c>
      <c r="DC102" s="966"/>
      <c r="DD102" s="966"/>
      <c r="DE102" s="966"/>
      <c r="DF102" s="967"/>
      <c r="DG102" s="965" t="s">
        <v>486</v>
      </c>
      <c r="DH102" s="966"/>
      <c r="DI102" s="966"/>
      <c r="DJ102" s="966"/>
      <c r="DK102" s="967"/>
      <c r="DL102" s="965" t="s">
        <v>486</v>
      </c>
      <c r="DM102" s="966"/>
      <c r="DN102" s="966"/>
      <c r="DO102" s="966"/>
      <c r="DP102" s="967"/>
      <c r="DQ102" s="965" t="s">
        <v>486</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295</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295</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295</v>
      </c>
      <c r="DR109" s="909"/>
      <c r="DS109" s="909"/>
      <c r="DT109" s="909"/>
      <c r="DU109" s="910"/>
      <c r="DV109" s="911" t="s">
        <v>410</v>
      </c>
      <c r="DW109" s="909"/>
      <c r="DX109" s="909"/>
      <c r="DY109" s="909"/>
      <c r="DZ109" s="942"/>
    </row>
    <row r="110" spans="1:131" s="224" customFormat="1" ht="26.25" customHeight="1" x14ac:dyDescent="0.2">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642104</v>
      </c>
      <c r="AB110" s="902"/>
      <c r="AC110" s="902"/>
      <c r="AD110" s="902"/>
      <c r="AE110" s="903"/>
      <c r="AF110" s="904">
        <v>720758</v>
      </c>
      <c r="AG110" s="902"/>
      <c r="AH110" s="902"/>
      <c r="AI110" s="902"/>
      <c r="AJ110" s="903"/>
      <c r="AK110" s="904">
        <v>762731</v>
      </c>
      <c r="AL110" s="902"/>
      <c r="AM110" s="902"/>
      <c r="AN110" s="902"/>
      <c r="AO110" s="903"/>
      <c r="AP110" s="905">
        <v>14.6</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8394784</v>
      </c>
      <c r="BR110" s="855"/>
      <c r="BS110" s="855"/>
      <c r="BT110" s="855"/>
      <c r="BU110" s="855"/>
      <c r="BV110" s="855">
        <v>8107009</v>
      </c>
      <c r="BW110" s="855"/>
      <c r="BX110" s="855"/>
      <c r="BY110" s="855"/>
      <c r="BZ110" s="855"/>
      <c r="CA110" s="855">
        <v>7722022</v>
      </c>
      <c r="CB110" s="855"/>
      <c r="CC110" s="855"/>
      <c r="CD110" s="855"/>
      <c r="CE110" s="855"/>
      <c r="CF110" s="879">
        <v>147.69999999999999</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2">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t="s">
        <v>121</v>
      </c>
      <c r="BR111" s="830"/>
      <c r="BS111" s="830"/>
      <c r="BT111" s="830"/>
      <c r="BU111" s="830"/>
      <c r="BV111" s="830" t="s">
        <v>121</v>
      </c>
      <c r="BW111" s="830"/>
      <c r="BX111" s="830"/>
      <c r="BY111" s="830"/>
      <c r="BZ111" s="830"/>
      <c r="CA111" s="830" t="s">
        <v>121</v>
      </c>
      <c r="CB111" s="830"/>
      <c r="CC111" s="830"/>
      <c r="CD111" s="830"/>
      <c r="CE111" s="830"/>
      <c r="CF111" s="888" t="s">
        <v>121</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2">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2867150</v>
      </c>
      <c r="BR112" s="830"/>
      <c r="BS112" s="830"/>
      <c r="BT112" s="830"/>
      <c r="BU112" s="830"/>
      <c r="BV112" s="830">
        <v>2658388</v>
      </c>
      <c r="BW112" s="830"/>
      <c r="BX112" s="830"/>
      <c r="BY112" s="830"/>
      <c r="BZ112" s="830"/>
      <c r="CA112" s="830">
        <v>2363261</v>
      </c>
      <c r="CB112" s="830"/>
      <c r="CC112" s="830"/>
      <c r="CD112" s="830"/>
      <c r="CE112" s="830"/>
      <c r="CF112" s="888">
        <v>45.2</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2">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268534</v>
      </c>
      <c r="AB113" s="932"/>
      <c r="AC113" s="932"/>
      <c r="AD113" s="932"/>
      <c r="AE113" s="933"/>
      <c r="AF113" s="934">
        <v>278237</v>
      </c>
      <c r="AG113" s="932"/>
      <c r="AH113" s="932"/>
      <c r="AI113" s="932"/>
      <c r="AJ113" s="933"/>
      <c r="AK113" s="934">
        <v>191043</v>
      </c>
      <c r="AL113" s="932"/>
      <c r="AM113" s="932"/>
      <c r="AN113" s="932"/>
      <c r="AO113" s="933"/>
      <c r="AP113" s="935">
        <v>3.7</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v>364309</v>
      </c>
      <c r="BR113" s="830"/>
      <c r="BS113" s="830"/>
      <c r="BT113" s="830"/>
      <c r="BU113" s="830"/>
      <c r="BV113" s="830">
        <v>332128</v>
      </c>
      <c r="BW113" s="830"/>
      <c r="BX113" s="830"/>
      <c r="BY113" s="830"/>
      <c r="BZ113" s="830"/>
      <c r="CA113" s="830">
        <v>299885</v>
      </c>
      <c r="CB113" s="830"/>
      <c r="CC113" s="830"/>
      <c r="CD113" s="830"/>
      <c r="CE113" s="830"/>
      <c r="CF113" s="888">
        <v>5.7</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2">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32805</v>
      </c>
      <c r="AB114" s="793"/>
      <c r="AC114" s="793"/>
      <c r="AD114" s="793"/>
      <c r="AE114" s="794"/>
      <c r="AF114" s="795">
        <v>32916</v>
      </c>
      <c r="AG114" s="793"/>
      <c r="AH114" s="793"/>
      <c r="AI114" s="793"/>
      <c r="AJ114" s="794"/>
      <c r="AK114" s="795">
        <v>32900</v>
      </c>
      <c r="AL114" s="793"/>
      <c r="AM114" s="793"/>
      <c r="AN114" s="793"/>
      <c r="AO114" s="794"/>
      <c r="AP114" s="837">
        <v>0.6</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800302</v>
      </c>
      <c r="BR114" s="830"/>
      <c r="BS114" s="830"/>
      <c r="BT114" s="830"/>
      <c r="BU114" s="830"/>
      <c r="BV114" s="830">
        <v>812677</v>
      </c>
      <c r="BW114" s="830"/>
      <c r="BX114" s="830"/>
      <c r="BY114" s="830"/>
      <c r="BZ114" s="830"/>
      <c r="CA114" s="830">
        <v>903319</v>
      </c>
      <c r="CB114" s="830"/>
      <c r="CC114" s="830"/>
      <c r="CD114" s="830"/>
      <c r="CE114" s="830"/>
      <c r="CF114" s="888">
        <v>17.3</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2">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121</v>
      </c>
      <c r="AB115" s="932"/>
      <c r="AC115" s="932"/>
      <c r="AD115" s="932"/>
      <c r="AE115" s="933"/>
      <c r="AF115" s="934" t="s">
        <v>121</v>
      </c>
      <c r="AG115" s="932"/>
      <c r="AH115" s="932"/>
      <c r="AI115" s="932"/>
      <c r="AJ115" s="933"/>
      <c r="AK115" s="934" t="s">
        <v>121</v>
      </c>
      <c r="AL115" s="932"/>
      <c r="AM115" s="932"/>
      <c r="AN115" s="932"/>
      <c r="AO115" s="933"/>
      <c r="AP115" s="935" t="s">
        <v>121</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2">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2">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943443</v>
      </c>
      <c r="AB117" s="916"/>
      <c r="AC117" s="916"/>
      <c r="AD117" s="916"/>
      <c r="AE117" s="917"/>
      <c r="AF117" s="918">
        <v>1031911</v>
      </c>
      <c r="AG117" s="916"/>
      <c r="AH117" s="916"/>
      <c r="AI117" s="916"/>
      <c r="AJ117" s="917"/>
      <c r="AK117" s="918">
        <v>986674</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2">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295</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2">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440</v>
      </c>
      <c r="BP119" s="891"/>
      <c r="BQ119" s="892">
        <v>12426545</v>
      </c>
      <c r="BR119" s="858"/>
      <c r="BS119" s="858"/>
      <c r="BT119" s="858"/>
      <c r="BU119" s="858"/>
      <c r="BV119" s="858">
        <v>11910202</v>
      </c>
      <c r="BW119" s="858"/>
      <c r="BX119" s="858"/>
      <c r="BY119" s="858"/>
      <c r="BZ119" s="858"/>
      <c r="CA119" s="858">
        <v>11288487</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2">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3959704</v>
      </c>
      <c r="BR120" s="855"/>
      <c r="BS120" s="855"/>
      <c r="BT120" s="855"/>
      <c r="BU120" s="855"/>
      <c r="BV120" s="855">
        <v>4325189</v>
      </c>
      <c r="BW120" s="855"/>
      <c r="BX120" s="855"/>
      <c r="BY120" s="855"/>
      <c r="BZ120" s="855"/>
      <c r="CA120" s="855">
        <v>4596995</v>
      </c>
      <c r="CB120" s="855"/>
      <c r="CC120" s="855"/>
      <c r="CD120" s="855"/>
      <c r="CE120" s="855"/>
      <c r="CF120" s="879">
        <v>87.9</v>
      </c>
      <c r="CG120" s="880"/>
      <c r="CH120" s="880"/>
      <c r="CI120" s="880"/>
      <c r="CJ120" s="880"/>
      <c r="CK120" s="881" t="s">
        <v>444</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t="s">
        <v>121</v>
      </c>
      <c r="DH120" s="855"/>
      <c r="DI120" s="855"/>
      <c r="DJ120" s="855"/>
      <c r="DK120" s="855"/>
      <c r="DL120" s="855">
        <v>2658388</v>
      </c>
      <c r="DM120" s="855"/>
      <c r="DN120" s="855"/>
      <c r="DO120" s="855"/>
      <c r="DP120" s="855"/>
      <c r="DQ120" s="855">
        <v>2363261</v>
      </c>
      <c r="DR120" s="855"/>
      <c r="DS120" s="855"/>
      <c r="DT120" s="855"/>
      <c r="DU120" s="855"/>
      <c r="DV120" s="856">
        <v>45.2</v>
      </c>
      <c r="DW120" s="856"/>
      <c r="DX120" s="856"/>
      <c r="DY120" s="856"/>
      <c r="DZ120" s="857"/>
    </row>
    <row r="121" spans="1:130" s="224" customFormat="1" ht="26.25" customHeight="1" x14ac:dyDescent="0.2">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t="s">
        <v>121</v>
      </c>
      <c r="BR121" s="830"/>
      <c r="BS121" s="830"/>
      <c r="BT121" s="830"/>
      <c r="BU121" s="830"/>
      <c r="BV121" s="830" t="s">
        <v>121</v>
      </c>
      <c r="BW121" s="830"/>
      <c r="BX121" s="830"/>
      <c r="BY121" s="830"/>
      <c r="BZ121" s="830"/>
      <c r="CA121" s="830" t="s">
        <v>121</v>
      </c>
      <c r="CB121" s="830"/>
      <c r="CC121" s="830"/>
      <c r="CD121" s="830"/>
      <c r="CE121" s="830"/>
      <c r="CF121" s="888" t="s">
        <v>121</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121</v>
      </c>
      <c r="DH121" s="830"/>
      <c r="DI121" s="830"/>
      <c r="DJ121" s="830"/>
      <c r="DK121" s="830"/>
      <c r="DL121" s="830" t="s">
        <v>121</v>
      </c>
      <c r="DM121" s="830"/>
      <c r="DN121" s="830"/>
      <c r="DO121" s="830"/>
      <c r="DP121" s="830"/>
      <c r="DQ121" s="830" t="s">
        <v>121</v>
      </c>
      <c r="DR121" s="830"/>
      <c r="DS121" s="830"/>
      <c r="DT121" s="830"/>
      <c r="DU121" s="830"/>
      <c r="DV121" s="807" t="s">
        <v>121</v>
      </c>
      <c r="DW121" s="807"/>
      <c r="DX121" s="807"/>
      <c r="DY121" s="807"/>
      <c r="DZ121" s="808"/>
    </row>
    <row r="122" spans="1:130" s="224" customFormat="1" ht="26.25" customHeight="1" x14ac:dyDescent="0.2">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8488293</v>
      </c>
      <c r="BR122" s="858"/>
      <c r="BS122" s="858"/>
      <c r="BT122" s="858"/>
      <c r="BU122" s="858"/>
      <c r="BV122" s="858">
        <v>8274925</v>
      </c>
      <c r="BW122" s="858"/>
      <c r="BX122" s="858"/>
      <c r="BY122" s="858"/>
      <c r="BZ122" s="858"/>
      <c r="CA122" s="858">
        <v>7867375</v>
      </c>
      <c r="CB122" s="858"/>
      <c r="CC122" s="858"/>
      <c r="CD122" s="858"/>
      <c r="CE122" s="858"/>
      <c r="CF122" s="859">
        <v>150.5</v>
      </c>
      <c r="CG122" s="860"/>
      <c r="CH122" s="860"/>
      <c r="CI122" s="860"/>
      <c r="CJ122" s="860"/>
      <c r="CK122" s="882"/>
      <c r="CL122" s="868"/>
      <c r="CM122" s="868"/>
      <c r="CN122" s="868"/>
      <c r="CO122" s="869"/>
      <c r="CP122" s="848" t="s">
        <v>391</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2">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448</v>
      </c>
      <c r="BP123" s="891"/>
      <c r="BQ123" s="845">
        <v>12447997</v>
      </c>
      <c r="BR123" s="846"/>
      <c r="BS123" s="846"/>
      <c r="BT123" s="846"/>
      <c r="BU123" s="846"/>
      <c r="BV123" s="846">
        <v>12600114</v>
      </c>
      <c r="BW123" s="846"/>
      <c r="BX123" s="846"/>
      <c r="BY123" s="846"/>
      <c r="BZ123" s="846"/>
      <c r="CA123" s="846">
        <v>12464370</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5">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121</v>
      </c>
      <c r="BR124" s="844"/>
      <c r="BS124" s="844"/>
      <c r="BT124" s="844"/>
      <c r="BU124" s="844"/>
      <c r="BV124" s="844" t="s">
        <v>121</v>
      </c>
      <c r="BW124" s="844"/>
      <c r="BX124" s="844"/>
      <c r="BY124" s="844"/>
      <c r="BZ124" s="844"/>
      <c r="CA124" s="844" t="s">
        <v>121</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v>2867150</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2">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5">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2">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5">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t="s">
        <v>121</v>
      </c>
      <c r="AB128" s="814"/>
      <c r="AC128" s="814"/>
      <c r="AD128" s="814"/>
      <c r="AE128" s="815"/>
      <c r="AF128" s="816" t="s">
        <v>121</v>
      </c>
      <c r="AG128" s="814"/>
      <c r="AH128" s="814"/>
      <c r="AI128" s="814"/>
      <c r="AJ128" s="815"/>
      <c r="AK128" s="816" t="s">
        <v>121</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121</v>
      </c>
      <c r="BG128" s="800"/>
      <c r="BH128" s="800"/>
      <c r="BI128" s="800"/>
      <c r="BJ128" s="800"/>
      <c r="BK128" s="800"/>
      <c r="BL128" s="823"/>
      <c r="BM128" s="799">
        <v>14.5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5870200</v>
      </c>
      <c r="AB129" s="793"/>
      <c r="AC129" s="793"/>
      <c r="AD129" s="793"/>
      <c r="AE129" s="794"/>
      <c r="AF129" s="795">
        <v>5765329</v>
      </c>
      <c r="AG129" s="793"/>
      <c r="AH129" s="793"/>
      <c r="AI129" s="793"/>
      <c r="AJ129" s="794"/>
      <c r="AK129" s="795">
        <v>5886203</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121</v>
      </c>
      <c r="BG129" s="784"/>
      <c r="BH129" s="784"/>
      <c r="BI129" s="784"/>
      <c r="BJ129" s="784"/>
      <c r="BK129" s="784"/>
      <c r="BL129" s="785"/>
      <c r="BM129" s="783">
        <v>19.5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642492</v>
      </c>
      <c r="AB130" s="793"/>
      <c r="AC130" s="793"/>
      <c r="AD130" s="793"/>
      <c r="AE130" s="794"/>
      <c r="AF130" s="795">
        <v>648761</v>
      </c>
      <c r="AG130" s="793"/>
      <c r="AH130" s="793"/>
      <c r="AI130" s="793"/>
      <c r="AJ130" s="794"/>
      <c r="AK130" s="795">
        <v>658535</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6.5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5227708</v>
      </c>
      <c r="AB131" s="777"/>
      <c r="AC131" s="777"/>
      <c r="AD131" s="777"/>
      <c r="AE131" s="778"/>
      <c r="AF131" s="779">
        <v>5116568</v>
      </c>
      <c r="AG131" s="777"/>
      <c r="AH131" s="777"/>
      <c r="AI131" s="777"/>
      <c r="AJ131" s="778"/>
      <c r="AK131" s="779">
        <v>5227668</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t="s">
        <v>121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5.7568441080000001</v>
      </c>
      <c r="AB132" s="758"/>
      <c r="AC132" s="758"/>
      <c r="AD132" s="758"/>
      <c r="AE132" s="759"/>
      <c r="AF132" s="760">
        <v>7.488418018</v>
      </c>
      <c r="AG132" s="758"/>
      <c r="AH132" s="758"/>
      <c r="AI132" s="758"/>
      <c r="AJ132" s="759"/>
      <c r="AK132" s="760">
        <v>6.2769670910000004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5.8</v>
      </c>
      <c r="AB133" s="737"/>
      <c r="AC133" s="737"/>
      <c r="AD133" s="737"/>
      <c r="AE133" s="738"/>
      <c r="AF133" s="736">
        <v>6</v>
      </c>
      <c r="AG133" s="737"/>
      <c r="AH133" s="737"/>
      <c r="AI133" s="737"/>
      <c r="AJ133" s="738"/>
      <c r="AK133" s="736">
        <v>6.5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0Q5aFCec+DTEEazvkhcKRa+JejhKcFeWyBVp9HNUtTRWWUzv4FAkhdhungpZ9n7QlgbsMeI/XVQtTVAHry7yZg==" saltValue="/ckXBIvSq8LN2LAQgcp+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1" zoomScaleNormal="85" zoomScaleSheetLayoutView="71"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TVFelAIR5i40xh/VCSIW9763CufnrvO5ELqg3oRV3hT9RAn7HvlQnMW0lsD1DZp0+Lp1GmtALUkBTAUokHsGuQ==" saltValue="+NXGPSnmOENJVFXwkuvI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1" zoomScaleNormal="71"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L/d7MCip9jui5Xk34IVwwSz620FMQhgdlGeDowphy34ZNxi0NJk2fVkEVC5r3DIJnwtq1UK0TjyEa+1sy29Gg==" saltValue="JfNEyxOlj7XnZ5aMjSy8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4" zoomScaleSheetLayoutView="54"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31" t="s">
        <v>477</v>
      </c>
      <c r="AP7" s="265"/>
      <c r="AQ7" s="266" t="s">
        <v>478</v>
      </c>
      <c r="AR7" s="267"/>
    </row>
    <row r="8" spans="1:46" ht="13.2" x14ac:dyDescent="0.2">
      <c r="A8" s="259"/>
      <c r="AK8" s="268"/>
      <c r="AL8" s="269"/>
      <c r="AM8" s="269"/>
      <c r="AN8" s="270"/>
      <c r="AO8" s="1132"/>
      <c r="AP8" s="271" t="s">
        <v>479</v>
      </c>
      <c r="AQ8" s="272" t="s">
        <v>480</v>
      </c>
      <c r="AR8" s="273" t="s">
        <v>481</v>
      </c>
    </row>
    <row r="9" spans="1:46" ht="13.2" x14ac:dyDescent="0.2">
      <c r="A9" s="259"/>
      <c r="AK9" s="1143" t="s">
        <v>482</v>
      </c>
      <c r="AL9" s="1144"/>
      <c r="AM9" s="1144"/>
      <c r="AN9" s="1145"/>
      <c r="AO9" s="274">
        <v>1337506</v>
      </c>
      <c r="AP9" s="274">
        <v>56814</v>
      </c>
      <c r="AQ9" s="275">
        <v>67248</v>
      </c>
      <c r="AR9" s="276">
        <v>-15.5</v>
      </c>
    </row>
    <row r="10" spans="1:46" ht="13.5" customHeight="1" x14ac:dyDescent="0.2">
      <c r="A10" s="259"/>
      <c r="AK10" s="1143" t="s">
        <v>483</v>
      </c>
      <c r="AL10" s="1144"/>
      <c r="AM10" s="1144"/>
      <c r="AN10" s="1145"/>
      <c r="AO10" s="277">
        <v>13508</v>
      </c>
      <c r="AP10" s="277">
        <v>574</v>
      </c>
      <c r="AQ10" s="278">
        <v>9038</v>
      </c>
      <c r="AR10" s="279">
        <v>-93.6</v>
      </c>
    </row>
    <row r="11" spans="1:46" ht="13.5" customHeight="1" x14ac:dyDescent="0.2">
      <c r="A11" s="259"/>
      <c r="AK11" s="1143" t="s">
        <v>484</v>
      </c>
      <c r="AL11" s="1144"/>
      <c r="AM11" s="1144"/>
      <c r="AN11" s="1145"/>
      <c r="AO11" s="277">
        <v>1376</v>
      </c>
      <c r="AP11" s="277">
        <v>58</v>
      </c>
      <c r="AQ11" s="278">
        <v>320</v>
      </c>
      <c r="AR11" s="279">
        <v>-81.900000000000006</v>
      </c>
    </row>
    <row r="12" spans="1:46" ht="13.5" customHeight="1" x14ac:dyDescent="0.2">
      <c r="A12" s="259"/>
      <c r="AK12" s="1143" t="s">
        <v>485</v>
      </c>
      <c r="AL12" s="1144"/>
      <c r="AM12" s="1144"/>
      <c r="AN12" s="1145"/>
      <c r="AO12" s="277" t="s">
        <v>486</v>
      </c>
      <c r="AP12" s="277" t="s">
        <v>486</v>
      </c>
      <c r="AQ12" s="278">
        <v>22</v>
      </c>
      <c r="AR12" s="279" t="s">
        <v>486</v>
      </c>
    </row>
    <row r="13" spans="1:46" ht="13.5" customHeight="1" x14ac:dyDescent="0.2">
      <c r="A13" s="259"/>
      <c r="AK13" s="1143" t="s">
        <v>487</v>
      </c>
      <c r="AL13" s="1144"/>
      <c r="AM13" s="1144"/>
      <c r="AN13" s="1145"/>
      <c r="AO13" s="277">
        <v>97837</v>
      </c>
      <c r="AP13" s="277">
        <v>4156</v>
      </c>
      <c r="AQ13" s="278">
        <v>2764</v>
      </c>
      <c r="AR13" s="279">
        <v>50.4</v>
      </c>
    </row>
    <row r="14" spans="1:46" ht="13.5" customHeight="1" x14ac:dyDescent="0.2">
      <c r="A14" s="259"/>
      <c r="AK14" s="1143" t="s">
        <v>488</v>
      </c>
      <c r="AL14" s="1144"/>
      <c r="AM14" s="1144"/>
      <c r="AN14" s="1145"/>
      <c r="AO14" s="277">
        <v>33660</v>
      </c>
      <c r="AP14" s="277">
        <v>1430</v>
      </c>
      <c r="AQ14" s="278">
        <v>1165</v>
      </c>
      <c r="AR14" s="279">
        <v>22.7</v>
      </c>
    </row>
    <row r="15" spans="1:46" ht="13.5" customHeight="1" x14ac:dyDescent="0.2">
      <c r="A15" s="259"/>
      <c r="AK15" s="1146" t="s">
        <v>489</v>
      </c>
      <c r="AL15" s="1147"/>
      <c r="AM15" s="1147"/>
      <c r="AN15" s="1148"/>
      <c r="AO15" s="277">
        <v>-78218</v>
      </c>
      <c r="AP15" s="277">
        <v>-3322</v>
      </c>
      <c r="AQ15" s="278">
        <v>-3941</v>
      </c>
      <c r="AR15" s="279">
        <v>-15.7</v>
      </c>
    </row>
    <row r="16" spans="1:46" ht="13.2" x14ac:dyDescent="0.2">
      <c r="A16" s="259"/>
      <c r="AK16" s="1146" t="s">
        <v>178</v>
      </c>
      <c r="AL16" s="1147"/>
      <c r="AM16" s="1147"/>
      <c r="AN16" s="1148"/>
      <c r="AO16" s="277">
        <v>1405669</v>
      </c>
      <c r="AP16" s="277">
        <v>59709</v>
      </c>
      <c r="AQ16" s="278">
        <v>76616</v>
      </c>
      <c r="AR16" s="279">
        <v>-22.1</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49" t="s">
        <v>494</v>
      </c>
      <c r="AL21" s="1150"/>
      <c r="AM21" s="1150"/>
      <c r="AN21" s="1151"/>
      <c r="AO21" s="289">
        <v>5.86</v>
      </c>
      <c r="AP21" s="290">
        <v>6.73</v>
      </c>
      <c r="AQ21" s="291">
        <v>-0.87</v>
      </c>
      <c r="AS21" s="292"/>
      <c r="AT21" s="288"/>
    </row>
    <row r="22" spans="1:46" s="260" customFormat="1" ht="13.2" x14ac:dyDescent="0.2">
      <c r="A22" s="288"/>
      <c r="AK22" s="1149" t="s">
        <v>495</v>
      </c>
      <c r="AL22" s="1150"/>
      <c r="AM22" s="1150"/>
      <c r="AN22" s="1151"/>
      <c r="AO22" s="293">
        <v>93.8</v>
      </c>
      <c r="AP22" s="294">
        <v>96.9</v>
      </c>
      <c r="AQ22" s="295">
        <v>-3.1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31" t="s">
        <v>477</v>
      </c>
      <c r="AP30" s="265"/>
      <c r="AQ30" s="266" t="s">
        <v>478</v>
      </c>
      <c r="AR30" s="267"/>
    </row>
    <row r="31" spans="1:46" ht="13.2" x14ac:dyDescent="0.2">
      <c r="A31" s="259"/>
      <c r="AK31" s="268"/>
      <c r="AL31" s="269"/>
      <c r="AM31" s="269"/>
      <c r="AN31" s="270"/>
      <c r="AO31" s="1132"/>
      <c r="AP31" s="271" t="s">
        <v>479</v>
      </c>
      <c r="AQ31" s="272" t="s">
        <v>480</v>
      </c>
      <c r="AR31" s="273" t="s">
        <v>481</v>
      </c>
    </row>
    <row r="32" spans="1:46" ht="27" customHeight="1" x14ac:dyDescent="0.2">
      <c r="A32" s="259"/>
      <c r="AK32" s="1133" t="s">
        <v>499</v>
      </c>
      <c r="AL32" s="1134"/>
      <c r="AM32" s="1134"/>
      <c r="AN32" s="1135"/>
      <c r="AO32" s="303">
        <v>762731</v>
      </c>
      <c r="AP32" s="303">
        <v>32399</v>
      </c>
      <c r="AQ32" s="304">
        <v>33390</v>
      </c>
      <c r="AR32" s="305">
        <v>-3</v>
      </c>
    </row>
    <row r="33" spans="1:46" ht="13.5" customHeight="1" x14ac:dyDescent="0.2">
      <c r="A33" s="259"/>
      <c r="AK33" s="1133" t="s">
        <v>500</v>
      </c>
      <c r="AL33" s="1134"/>
      <c r="AM33" s="1134"/>
      <c r="AN33" s="1135"/>
      <c r="AO33" s="303" t="s">
        <v>486</v>
      </c>
      <c r="AP33" s="303" t="s">
        <v>486</v>
      </c>
      <c r="AQ33" s="304" t="s">
        <v>486</v>
      </c>
      <c r="AR33" s="305" t="s">
        <v>486</v>
      </c>
    </row>
    <row r="34" spans="1:46" ht="27" customHeight="1" x14ac:dyDescent="0.2">
      <c r="A34" s="259"/>
      <c r="AK34" s="1133" t="s">
        <v>501</v>
      </c>
      <c r="AL34" s="1134"/>
      <c r="AM34" s="1134"/>
      <c r="AN34" s="1135"/>
      <c r="AO34" s="303" t="s">
        <v>486</v>
      </c>
      <c r="AP34" s="303" t="s">
        <v>486</v>
      </c>
      <c r="AQ34" s="304" t="s">
        <v>486</v>
      </c>
      <c r="AR34" s="305" t="s">
        <v>486</v>
      </c>
    </row>
    <row r="35" spans="1:46" ht="27" customHeight="1" x14ac:dyDescent="0.2">
      <c r="A35" s="259"/>
      <c r="AK35" s="1133" t="s">
        <v>502</v>
      </c>
      <c r="AL35" s="1134"/>
      <c r="AM35" s="1134"/>
      <c r="AN35" s="1135"/>
      <c r="AO35" s="303">
        <v>191043</v>
      </c>
      <c r="AP35" s="303">
        <v>8115</v>
      </c>
      <c r="AQ35" s="304">
        <v>8851</v>
      </c>
      <c r="AR35" s="305">
        <v>-8.3000000000000007</v>
      </c>
    </row>
    <row r="36" spans="1:46" ht="27" customHeight="1" x14ac:dyDescent="0.2">
      <c r="A36" s="259"/>
      <c r="AK36" s="1133" t="s">
        <v>503</v>
      </c>
      <c r="AL36" s="1134"/>
      <c r="AM36" s="1134"/>
      <c r="AN36" s="1135"/>
      <c r="AO36" s="303">
        <v>32900</v>
      </c>
      <c r="AP36" s="303">
        <v>1398</v>
      </c>
      <c r="AQ36" s="304">
        <v>2033</v>
      </c>
      <c r="AR36" s="305">
        <v>-31.2</v>
      </c>
    </row>
    <row r="37" spans="1:46" ht="13.5" customHeight="1" x14ac:dyDescent="0.2">
      <c r="A37" s="259"/>
      <c r="AK37" s="1133" t="s">
        <v>504</v>
      </c>
      <c r="AL37" s="1134"/>
      <c r="AM37" s="1134"/>
      <c r="AN37" s="1135"/>
      <c r="AO37" s="303" t="s">
        <v>486</v>
      </c>
      <c r="AP37" s="303" t="s">
        <v>486</v>
      </c>
      <c r="AQ37" s="304">
        <v>640</v>
      </c>
      <c r="AR37" s="305" t="s">
        <v>486</v>
      </c>
    </row>
    <row r="38" spans="1:46" ht="27" customHeight="1" x14ac:dyDescent="0.2">
      <c r="A38" s="259"/>
      <c r="AK38" s="1136" t="s">
        <v>505</v>
      </c>
      <c r="AL38" s="1137"/>
      <c r="AM38" s="1137"/>
      <c r="AN38" s="1138"/>
      <c r="AO38" s="306" t="s">
        <v>486</v>
      </c>
      <c r="AP38" s="306" t="s">
        <v>486</v>
      </c>
      <c r="AQ38" s="307">
        <v>1</v>
      </c>
      <c r="AR38" s="295" t="s">
        <v>486</v>
      </c>
      <c r="AS38" s="302"/>
    </row>
    <row r="39" spans="1:46" ht="13.2" x14ac:dyDescent="0.2">
      <c r="A39" s="259"/>
      <c r="AK39" s="1136" t="s">
        <v>506</v>
      </c>
      <c r="AL39" s="1137"/>
      <c r="AM39" s="1137"/>
      <c r="AN39" s="1138"/>
      <c r="AO39" s="303" t="s">
        <v>486</v>
      </c>
      <c r="AP39" s="303" t="s">
        <v>486</v>
      </c>
      <c r="AQ39" s="304">
        <v>-3025</v>
      </c>
      <c r="AR39" s="305" t="s">
        <v>486</v>
      </c>
      <c r="AS39" s="302"/>
    </row>
    <row r="40" spans="1:46" ht="27" customHeight="1" x14ac:dyDescent="0.2">
      <c r="A40" s="259"/>
      <c r="AK40" s="1133" t="s">
        <v>507</v>
      </c>
      <c r="AL40" s="1134"/>
      <c r="AM40" s="1134"/>
      <c r="AN40" s="1135"/>
      <c r="AO40" s="303">
        <v>-658535</v>
      </c>
      <c r="AP40" s="303">
        <v>-27973</v>
      </c>
      <c r="AQ40" s="304">
        <v>-26876</v>
      </c>
      <c r="AR40" s="305">
        <v>4.0999999999999996</v>
      </c>
      <c r="AS40" s="302"/>
    </row>
    <row r="41" spans="1:46" ht="13.2" x14ac:dyDescent="0.2">
      <c r="A41" s="259"/>
      <c r="AK41" s="1139" t="s">
        <v>288</v>
      </c>
      <c r="AL41" s="1140"/>
      <c r="AM41" s="1140"/>
      <c r="AN41" s="1141"/>
      <c r="AO41" s="303">
        <v>328139</v>
      </c>
      <c r="AP41" s="303">
        <v>13938</v>
      </c>
      <c r="AQ41" s="304">
        <v>15015</v>
      </c>
      <c r="AR41" s="305">
        <v>-7.2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26" t="s">
        <v>477</v>
      </c>
      <c r="AN49" s="1128" t="s">
        <v>510</v>
      </c>
      <c r="AO49" s="1129"/>
      <c r="AP49" s="1129"/>
      <c r="AQ49" s="1129"/>
      <c r="AR49" s="1130"/>
    </row>
    <row r="50" spans="1:44" ht="13.2" x14ac:dyDescent="0.2">
      <c r="A50" s="259"/>
      <c r="AK50" s="317"/>
      <c r="AL50" s="318"/>
      <c r="AM50" s="1127"/>
      <c r="AN50" s="319" t="s">
        <v>511</v>
      </c>
      <c r="AO50" s="320" t="s">
        <v>512</v>
      </c>
      <c r="AP50" s="321" t="s">
        <v>513</v>
      </c>
      <c r="AQ50" s="322" t="s">
        <v>514</v>
      </c>
      <c r="AR50" s="323" t="s">
        <v>515</v>
      </c>
    </row>
    <row r="51" spans="1:44" ht="13.2" x14ac:dyDescent="0.2">
      <c r="A51" s="259"/>
      <c r="AK51" s="315" t="s">
        <v>516</v>
      </c>
      <c r="AL51" s="316"/>
      <c r="AM51" s="324">
        <v>922561</v>
      </c>
      <c r="AN51" s="325">
        <v>38570</v>
      </c>
      <c r="AO51" s="326">
        <v>-23.3</v>
      </c>
      <c r="AP51" s="327">
        <v>51264</v>
      </c>
      <c r="AQ51" s="328">
        <v>8.1999999999999993</v>
      </c>
      <c r="AR51" s="329">
        <v>-31.5</v>
      </c>
    </row>
    <row r="52" spans="1:44" ht="13.2" x14ac:dyDescent="0.2">
      <c r="A52" s="259"/>
      <c r="AK52" s="330"/>
      <c r="AL52" s="331" t="s">
        <v>517</v>
      </c>
      <c r="AM52" s="332">
        <v>335987</v>
      </c>
      <c r="AN52" s="333">
        <v>14047</v>
      </c>
      <c r="AO52" s="334">
        <v>-21.8</v>
      </c>
      <c r="AP52" s="335">
        <v>26040</v>
      </c>
      <c r="AQ52" s="336">
        <v>4.5</v>
      </c>
      <c r="AR52" s="337">
        <v>-26.3</v>
      </c>
    </row>
    <row r="53" spans="1:44" ht="13.2" x14ac:dyDescent="0.2">
      <c r="A53" s="259"/>
      <c r="AK53" s="315" t="s">
        <v>518</v>
      </c>
      <c r="AL53" s="316"/>
      <c r="AM53" s="324">
        <v>2007978</v>
      </c>
      <c r="AN53" s="325">
        <v>84686</v>
      </c>
      <c r="AO53" s="326">
        <v>119.6</v>
      </c>
      <c r="AP53" s="327">
        <v>52068</v>
      </c>
      <c r="AQ53" s="328">
        <v>1.6</v>
      </c>
      <c r="AR53" s="329">
        <v>118</v>
      </c>
    </row>
    <row r="54" spans="1:44" ht="13.2" x14ac:dyDescent="0.2">
      <c r="A54" s="259"/>
      <c r="AK54" s="330"/>
      <c r="AL54" s="331" t="s">
        <v>517</v>
      </c>
      <c r="AM54" s="332">
        <v>685428</v>
      </c>
      <c r="AN54" s="333">
        <v>28908</v>
      </c>
      <c r="AO54" s="334">
        <v>105.8</v>
      </c>
      <c r="AP54" s="335">
        <v>26936</v>
      </c>
      <c r="AQ54" s="336">
        <v>3.4</v>
      </c>
      <c r="AR54" s="337">
        <v>102.4</v>
      </c>
    </row>
    <row r="55" spans="1:44" ht="13.2" x14ac:dyDescent="0.2">
      <c r="A55" s="259"/>
      <c r="AK55" s="315" t="s">
        <v>519</v>
      </c>
      <c r="AL55" s="316"/>
      <c r="AM55" s="324">
        <v>1121231</v>
      </c>
      <c r="AN55" s="325">
        <v>47542</v>
      </c>
      <c r="AO55" s="326">
        <v>-43.9</v>
      </c>
      <c r="AP55" s="327">
        <v>47161</v>
      </c>
      <c r="AQ55" s="328">
        <v>-9.4</v>
      </c>
      <c r="AR55" s="329">
        <v>-34.5</v>
      </c>
    </row>
    <row r="56" spans="1:44" ht="13.2" x14ac:dyDescent="0.2">
      <c r="A56" s="259"/>
      <c r="AK56" s="330"/>
      <c r="AL56" s="331" t="s">
        <v>517</v>
      </c>
      <c r="AM56" s="332">
        <v>576350</v>
      </c>
      <c r="AN56" s="333">
        <v>24438</v>
      </c>
      <c r="AO56" s="334">
        <v>-15.5</v>
      </c>
      <c r="AP56" s="335">
        <v>24595</v>
      </c>
      <c r="AQ56" s="336">
        <v>-8.6999999999999993</v>
      </c>
      <c r="AR56" s="337">
        <v>-6.8</v>
      </c>
    </row>
    <row r="57" spans="1:44" ht="13.2" x14ac:dyDescent="0.2">
      <c r="A57" s="259"/>
      <c r="AK57" s="315" t="s">
        <v>520</v>
      </c>
      <c r="AL57" s="316"/>
      <c r="AM57" s="324">
        <v>734777</v>
      </c>
      <c r="AN57" s="325">
        <v>31287</v>
      </c>
      <c r="AO57" s="326">
        <v>-34.200000000000003</v>
      </c>
      <c r="AP57" s="327">
        <v>43423</v>
      </c>
      <c r="AQ57" s="328">
        <v>-7.9</v>
      </c>
      <c r="AR57" s="329">
        <v>-26.3</v>
      </c>
    </row>
    <row r="58" spans="1:44" ht="13.2" x14ac:dyDescent="0.2">
      <c r="A58" s="259"/>
      <c r="AK58" s="330"/>
      <c r="AL58" s="331" t="s">
        <v>517</v>
      </c>
      <c r="AM58" s="332">
        <v>450209</v>
      </c>
      <c r="AN58" s="333">
        <v>19170</v>
      </c>
      <c r="AO58" s="334">
        <v>-21.6</v>
      </c>
      <c r="AP58" s="335">
        <v>22207</v>
      </c>
      <c r="AQ58" s="336">
        <v>-9.6999999999999993</v>
      </c>
      <c r="AR58" s="337">
        <v>-11.9</v>
      </c>
    </row>
    <row r="59" spans="1:44" ht="13.2" x14ac:dyDescent="0.2">
      <c r="A59" s="259"/>
      <c r="AK59" s="315" t="s">
        <v>521</v>
      </c>
      <c r="AL59" s="316"/>
      <c r="AM59" s="324">
        <v>698844</v>
      </c>
      <c r="AN59" s="325">
        <v>29685</v>
      </c>
      <c r="AO59" s="326">
        <v>-5.0999999999999996</v>
      </c>
      <c r="AP59" s="327">
        <v>45265</v>
      </c>
      <c r="AQ59" s="328">
        <v>4.2</v>
      </c>
      <c r="AR59" s="329">
        <v>-9.3000000000000007</v>
      </c>
    </row>
    <row r="60" spans="1:44" ht="13.2" x14ac:dyDescent="0.2">
      <c r="A60" s="259"/>
      <c r="AK60" s="330"/>
      <c r="AL60" s="331" t="s">
        <v>517</v>
      </c>
      <c r="AM60" s="332">
        <v>380492</v>
      </c>
      <c r="AN60" s="333">
        <v>16162</v>
      </c>
      <c r="AO60" s="334">
        <v>-15.7</v>
      </c>
      <c r="AP60" s="335">
        <v>22600</v>
      </c>
      <c r="AQ60" s="336">
        <v>1.8</v>
      </c>
      <c r="AR60" s="337">
        <v>-17.5</v>
      </c>
    </row>
    <row r="61" spans="1:44" ht="13.2" x14ac:dyDescent="0.2">
      <c r="A61" s="259"/>
      <c r="AK61" s="315" t="s">
        <v>522</v>
      </c>
      <c r="AL61" s="338"/>
      <c r="AM61" s="324">
        <v>1097078</v>
      </c>
      <c r="AN61" s="325">
        <v>46354</v>
      </c>
      <c r="AO61" s="326">
        <v>2.6</v>
      </c>
      <c r="AP61" s="327">
        <v>47836</v>
      </c>
      <c r="AQ61" s="339">
        <v>-0.7</v>
      </c>
      <c r="AR61" s="329">
        <v>3.3</v>
      </c>
    </row>
    <row r="62" spans="1:44" ht="13.2" x14ac:dyDescent="0.2">
      <c r="A62" s="259"/>
      <c r="AK62" s="330"/>
      <c r="AL62" s="331" t="s">
        <v>517</v>
      </c>
      <c r="AM62" s="332">
        <v>485693</v>
      </c>
      <c r="AN62" s="333">
        <v>20545</v>
      </c>
      <c r="AO62" s="334">
        <v>6.2</v>
      </c>
      <c r="AP62" s="335">
        <v>24476</v>
      </c>
      <c r="AQ62" s="336">
        <v>-1.7</v>
      </c>
      <c r="AR62" s="337">
        <v>7.9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geeovA+eQeJXw2L/oK2mDMZsRj3rvW59I7flwzfO1bzbxE3sXvgvDm+aR/GNVIEHk34HkKoZ7JO15tPCahfKTA==" saltValue="k6oDjuGSrk0FD6wFWWlg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yGoNE+hl1dCIxfFmDEvap+stcUh4MnzFrHGuKvL9mOaG0qCdj9tkWwVQunNZUnKkeZ7VAZbLOHwfosTgt9ktxA==" saltValue="jIvIaBPhrKKt7gxwQjA3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iRfes5d8QQ8XE2nF5qtfQ/M43r0jSnYeliYLqMC4c0j874xEbilxbCYsOxpnMKO649GTvrAygoguinaM6ZzTWQ==" saltValue="V20mc2Ni6d+jHcZurOun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52" t="s">
        <v>3</v>
      </c>
      <c r="D47" s="1152"/>
      <c r="E47" s="1153"/>
      <c r="F47" s="11">
        <v>23.33</v>
      </c>
      <c r="G47" s="12">
        <v>23.68</v>
      </c>
      <c r="H47" s="12">
        <v>26.01</v>
      </c>
      <c r="I47" s="12">
        <v>30.47</v>
      </c>
      <c r="J47" s="13">
        <v>32.43</v>
      </c>
    </row>
    <row r="48" spans="2:10" ht="57.75" customHeight="1" x14ac:dyDescent="0.2">
      <c r="B48" s="14"/>
      <c r="C48" s="1154" t="s">
        <v>4</v>
      </c>
      <c r="D48" s="1154"/>
      <c r="E48" s="1155"/>
      <c r="F48" s="15">
        <v>2.7</v>
      </c>
      <c r="G48" s="16">
        <v>1.69</v>
      </c>
      <c r="H48" s="16">
        <v>7.83</v>
      </c>
      <c r="I48" s="16">
        <v>5.28</v>
      </c>
      <c r="J48" s="17">
        <v>2.95</v>
      </c>
    </row>
    <row r="49" spans="2:10" ht="57.75" customHeight="1" thickBot="1" x14ac:dyDescent="0.25">
      <c r="B49" s="18"/>
      <c r="C49" s="1156" t="s">
        <v>5</v>
      </c>
      <c r="D49" s="1156"/>
      <c r="E49" s="1157"/>
      <c r="F49" s="19" t="s">
        <v>529</v>
      </c>
      <c r="G49" s="20">
        <v>0.4</v>
      </c>
      <c r="H49" s="20">
        <v>10.07</v>
      </c>
      <c r="I49" s="20">
        <v>1.29</v>
      </c>
      <c r="J49" s="21">
        <v>0.37</v>
      </c>
    </row>
    <row r="50" spans="2:10" ht="13.2" x14ac:dyDescent="0.2"/>
  </sheetData>
  <sheetProtection algorithmName="SHA-512" hashValue="Opp7RUY99cYISYqn/kaLkbd9STxJM63qi9CparRRcKO/0AZ23UgsJbrAIrJ0lCeztQqPAChCWjfaiiwgMChnww==" saltValue="ceFjJLZ8eecQgH532HDS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福垣内（勲）</cp:lastModifiedBy>
  <cp:lastPrinted>2025-03-10T07:19:36Z</cp:lastPrinted>
  <dcterms:created xsi:type="dcterms:W3CDTF">2025-02-19T04:17:24Z</dcterms:created>
  <dcterms:modified xsi:type="dcterms:W3CDTF">2025-09-29T02:33:50Z</dcterms:modified>
  <cp:category/>
</cp:coreProperties>
</file>