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T:\040地域政策局\030市町行財政課\030財政G\R7年度\地方財政状況調査\70 財政状況資料集\02_組み合わせ分析・ストック情報\04 HPアップ（起案）\00 元データ\通常分＋組合せ分析・ストック情報\"/>
    </mc:Choice>
  </mc:AlternateContent>
  <xr:revisionPtr revIDLastSave="0" documentId="13_ncr:1_{60AC466C-827A-42FE-B998-B3C92200D0F8}"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CO34" i="10" s="1"/>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W35" i="10"/>
  <c r="BW36" i="10" s="1"/>
  <c r="BW37" i="10" s="1"/>
  <c r="BW38" i="10" s="1"/>
  <c r="BW39" i="10" s="1"/>
  <c r="BW40" i="10" s="1"/>
  <c r="BW41" i="10" s="1"/>
  <c r="BE35" i="10"/>
  <c r="AM35" i="10"/>
  <c r="C35" i="10"/>
  <c r="BW34" i="10"/>
  <c r="BE34" i="10"/>
  <c r="C34" i="10"/>
  <c r="U34" i="10" s="1"/>
  <c r="U35" i="10" s="1"/>
  <c r="U36"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<sst xmlns="http://schemas.openxmlformats.org/spreadsheetml/2006/main" count="1172" uniqueCount="569">
  <si>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</si>
  <si>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</si>
  <si>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</si>
  <si>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</si>
  <si>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</si>
  <si>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</si>
  <si>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</si>
  <si>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</si>
  <si>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</si>
  <si>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</si>
  <si>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</si>
  <si>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</si>
  <si>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</si>
  <si>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</si>
  <si>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</si>
  <si>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</si>
  <si>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</si>
  <si>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</si>
  <si>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</si>
  <si>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</si>
  <si>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</si>
  <si>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</si>
  <si>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</si>
  <si>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</si>
  <si>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</si>
  <si>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</si>
  <si>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</si>
  <si>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</si>
  <si>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</si>
  <si>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</si>
  <si>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</si>
  <si>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</si>
  <si>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</si>
  <si>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</si>
  <si>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</si>
  <si>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</si>
  <si>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</si>
  <si>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</si>
  <si>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</si>
  <si>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</si>
  <si>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</si>
  <si>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</si>
  <si>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</si>
  <si>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</si>
  <si>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</si>
  <si>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</si>
  <si>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</si>
  <si>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</si>
  <si>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</si>
  <si>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</si>
  <si>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</si>
  <si>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</si>
  <si>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</si>
  <si>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</si>
  <si>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</si>
  <si>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</si>
  <si>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</si>
  <si>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</si>
  <si>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</si>
  <si>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</si>
  <si>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</si>
  <si>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</si>
  <si>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</si>
  <si>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</si>
  <si>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</si>
  <si>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</si>
  <si>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</si>
  <si>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</si>
  <si>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</si>
  <si>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</si>
  <si>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</si>
  <si>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</si>
  <si>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</si>
  <si>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</si>
  <si>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</si>
  <si>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</si>
  <si>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</si>
  <si>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</si>
  <si>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</si>
  <si>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広島県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</si>
  <si>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</si>
  <si>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</si>
  <si>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</si>
  <si>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</si>
  <si>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</si>
  <si>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</si>
  <si>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</si>
  <si>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</si>
  <si>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</si>
  <si>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</si>
  <si>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</si>
  <si>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</si>
  <si>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</si>
  <si>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</si>
  <si>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熊野町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</si>
  <si>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</si>
  <si>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</si>
  <si>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</si>
  <si>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</si>
  <si>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</si>
  <si>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</si>
  <si>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</si>
  <si>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</si>
  <si>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</si>
  <si>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</si>
  <si>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</si>
  <si>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</si>
  <si>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</si>
  <si>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</si>
  <si>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</si>
  <si>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</si>
  <si>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</si>
  <si>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</si>
  <si>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</si>
  <si>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</si>
  <si>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</si>
  <si>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</si>
  <si>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</si>
  <si>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</si>
  <si>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</si>
  <si>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</si>
  <si>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</si>
  <si>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</si>
  <si>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</si>
  <si>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</si>
  <si>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</si>
  <si>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</si>
  <si>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</si>
  <si>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</si>
  <si>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</si>
  <si>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</si>
  <si>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</si>
  <si>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</si>
  <si>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</si>
  <si>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</si>
  <si>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</si>
  <si>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</si>
  <si>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</si>
  <si>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</si>
  <si>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</si>
  <si>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</si>
  <si>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</si>
  <si>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</si>
  <si>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</si>
  <si>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</si>
  <si>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</si>
  <si>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</si>
  <si>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</si>
  <si>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</si>
  <si>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</si>
  <si>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</si>
  <si>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</si>
  <si>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</si>
  <si>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</si>
  <si>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</si>
  <si>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</si>
  <si>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</si>
  <si>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</si>
  <si>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</si>
  <si>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</si>
  <si>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</si>
  <si>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</si>
  <si>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</si>
  <si>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</si>
  <si>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</si>
  <si>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</si>
  <si>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</si>
  <si>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</si>
  <si>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</si>
  <si>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</si>
  <si>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</si>
  <si>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</si>
  <si>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</si>
  <si>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</si>
  <si>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</si>
  <si>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</si>
  <si>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</si>
  <si>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</si>
  <si>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</si>
  <si>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</si>
  <si>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</si>
  <si>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</si>
  <si>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</si>
  <si>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</si>
  <si>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</si>
  <si>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</si>
  <si>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</si>
  <si>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</si>
  <si>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</si>
  <si>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</si>
  <si>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</si>
  <si>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</si>
  <si>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</si>
  <si>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</si>
  <si>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</si>
  <si>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</si>
  <si>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</si>
  <si>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</si>
  <si>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</si>
  <si>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</si>
  <si>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</si>
  <si>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</si>
  <si>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</si>
  <si>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</si>
  <si>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広島県熊野町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</si>
  <si>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</si>
  <si>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</si>
  <si>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</si>
  <si>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</si>
  <si>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</si>
  <si>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</si>
  <si>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</si>
  <si>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</si>
  <si>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</si>
  <si>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</si>
  <si>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</si>
  <si>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</si>
  <si>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</si>
  <si>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</si>
  <si>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</si>
  <si>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</si>
  <si>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</si>
  <si>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</si>
  <si>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</si>
  <si>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</si>
  <si>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</si>
  <si>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</si>
  <si>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</si>
  <si>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</si>
  <si>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</si>
  <si>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</si>
  <si>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</si>
  <si>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</si>
  <si>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</si>
  <si>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</si>
  <si>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</si>
  <si>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</si>
  <si>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</si>
  <si>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</si>
  <si>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</si>
  <si>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</si>
  <si>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</si>
  <si>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</si>
  <si>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</si>
  <si>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</si>
  <si>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</si>
  <si>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</si>
  <si>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</si>
  <si>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</si>
  <si>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</si>
  <si>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</si>
  <si>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</si>
  <si>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</si>
  <si>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</si>
  <si>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</si>
  <si>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</si>
  <si>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</si>
  <si>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</si>
  <si>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</si>
  <si>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</si>
  <si>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</si>
  <si>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</si>
  <si>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</si>
  <si>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</si>
  <si>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</si>
  <si>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</si>
  <si>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</si>
  <si>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</si>
  <si>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</si>
  <si>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</si>
  <si>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</si>
  <si>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</si>
  <si>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</si>
  <si>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</si>
  <si>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</si>
  <si>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</si>
  <si>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</si>
  <si>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</si>
  <si>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</si>
  <si>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</si>
  <si>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</si>
  <si>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</si>
  <si>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</si>
  <si>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</si>
  <si>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</si>
  <si>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</si>
  <si>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</si>
  <si>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</si>
  <si>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</si>
  <si>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</si>
  <si>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</si>
  <si>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</si>
  <si>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</si>
  <si>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</si>
  <si>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</si>
  <si>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</si>
  <si>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</si>
  <si>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</si>
  <si>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</si>
  <si>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</si>
  <si>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</si>
  <si>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</si>
  <si>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</si>
  <si>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</si>
  <si>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</si>
  <si>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</si>
  <si>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</si>
  <si>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</si>
  <si>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</si>
  <si>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</si>
  <si>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</si>
  <si>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</si>
  <si>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</si>
  <si>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</si>
  <si>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</si>
  <si>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</si>
  <si>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</si>
  <si>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</si>
  <si>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</si>
  <si>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</si>
  <si>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</si>
  <si>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</si>
  <si>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</si>
  <si>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</si>
  <si>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</si>
  <si>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</si>
  <si>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</si>
  <si>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</si>
  <si>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</si>
  <si>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</si>
  <si>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</si>
  <si>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</si>
  <si>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</si>
  <si>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</si>
  <si>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</si>
  <si>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</si>
  <si>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</si>
  <si>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</si>
  <si>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</si>
  <si>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</si>
  <si>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</si>
  <si>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</si>
  <si>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</si>
  <si>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</si>
  <si>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</si>
  <si>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</si>
  <si>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</si>
  <si>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</si>
  <si>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</si>
  <si>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</si>
  <si>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</si>
  <si>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</si>
  <si>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</si>
  <si>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</si>
  <si>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</si>
  <si>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広島県熊野町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</si>
  <si>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</si>
  <si>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</si>
  <si>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</si>
  <si>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</si>
  <si>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</si>
  <si>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</si>
  <si>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</si>
  <si>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</si>
  <si>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</si>
  <si>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</si>
  <si>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</si>
  <si>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</si>
  <si>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</si>
  <si>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</si>
  <si>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</si>
  <si>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</si>
  <si>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</si>
  <si>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</si>
  <si>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</si>
  <si>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</si>
  <si>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</si>
  <si>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</si>
  <si>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</si>
  <si>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</si>
  <si>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</si>
  <si>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</si>
  <si>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</si>
  <si>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</si>
  <si>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</si>
  <si>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</si>
  <si>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</si>
  <si>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</si>
  <si>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</si>
  <si>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</si>
  <si>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</si>
  <si>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</si>
  <si>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</si>
  <si>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</si>
  <si>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</si>
  <si>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</si>
  <si>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</si>
  <si>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</si>
  <si>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</si>
  <si>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</si>
  <si>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</si>
  <si>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</si>
  <si>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</si>
  <si>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</si>
  <si>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</si>
  <si>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</si>
  <si>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</si>
  <si>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</si>
  <si>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</si>
  <si>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</si>
  <si>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</si>
  <si>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</si>
  <si>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</si>
  <si>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</si>
  <si>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</si>
  <si>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</si>
  <si>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</si>
  <si>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</si>
  <si>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</si>
  <si>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</si>
  <si>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</si>
  <si>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</si>
  <si>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</si>
  <si>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</si>
  <si>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</si>
  <si>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</si>
  <si>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</si>
  <si>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</si>
  <si>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</si>
  <si>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</si>
  <si>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</si>
  <si>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</si>
  <si>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</si>
  <si>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</si>
  <si>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</si>
  <si>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</si>
  <si>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</si>
  <si>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</si>
  <si>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</si>
  <si>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</si>
  <si>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</si>
  <si>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</si>
  <si>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</si>
  <si>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</si>
  <si>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</si>
  <si>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</si>
  <si>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</si>
  <si>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</si>
  <si>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</si>
  <si>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</si>
  <si>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</si>
  <si>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</si>
  <si>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</si>
  <si>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</si>
  <si>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</si>
  <si>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</si>
  <si>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</si>
  <si>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</si>
  <si>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</si>
  <si>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</si>
  <si>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</si>
  <si>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</si>
  <si>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</si>
  <si>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</si>
  <si>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</si>
  <si>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</si>
  <si>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</si>
  <si>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</si>
  <si>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</si>
  <si>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</si>
  <si>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</si>
  <si>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</si>
  <si>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</si>
  <si>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</si>
  <si>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</si>
  <si>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</si>
  <si>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</si>
  <si>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</si>
  <si>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</si>
  <si>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</si>
  <si>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</si>
  <si>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</si>
  <si>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</si>
  <si>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</si>
  <si>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</si>
  <si>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</si>
  <si>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</si>
  <si>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</si>
  <si>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</si>
  <si>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</si>
  <si>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</si>
  <si>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</si>
  <si>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</si>
  <si>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</si>
  <si>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</si>
  <si>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</si>
  <si>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</si>
  <si>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</si>
  <si>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</si>
  <si>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</si>
  <si>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</si>
  <si>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</si>
  <si>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</si>
  <si>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</si>
  <si>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</si>
  <si>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</si>
  <si>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</si>
  <si>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</si>
  <si>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</si>
  <si>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</si>
  <si>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</si>
  <si>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</si>
  <si>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</si>
  <si>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</si>
  <si>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</si>
  <si>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</si>
  <si>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</si>
  <si>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</si>
  <si>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</si>
  <si>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</si>
  <si>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</si>
  <si>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</si>
  <si>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</si>
  <si>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</si>
  <si>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</si>
  <si>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</si>
  <si>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</si>
  <si>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</si>
  <si>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</si>
  <si>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</si>
  <si>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下水道事業会計</t>
  </si>
  <si>
    <t>介護保険特別会計</t>
  </si>
  <si>
    <t>後期高齢者医療特別会計</t>
  </si>
  <si>
    <t>国民健康保険事業特別会計</t>
  </si>
  <si>
    <t>その他会計（赤字）</t>
  </si>
  <si>
    <t>その他会計（黒字）</t>
  </si>
  <si>
    <t>R02</t>
    <phoneticPr fontId="5"/>
  </si>
  <si>
    <t>R03</t>
    <phoneticPr fontId="5"/>
  </si>
  <si>
    <t>R04</t>
    <phoneticPr fontId="5"/>
  </si>
  <si>
    <t>R05</t>
    <phoneticPr fontId="5"/>
  </si>
  <si>
    <t>R06</t>
    <phoneticPr fontId="5"/>
  </si>
  <si>
    <t>後期高齢者医療広域連合（一般会計）</t>
    <rPh sb="0" eb="7">
      <t>コウキコウレイシャイリョウ</t>
    </rPh>
    <rPh sb="7" eb="11">
      <t>コウイキレンゴウ</t>
    </rPh>
    <rPh sb="12" eb="16">
      <t>イッパンカイケイ</t>
    </rPh>
    <phoneticPr fontId="2"/>
  </si>
  <si>
    <t>-</t>
    <phoneticPr fontId="2"/>
  </si>
  <si>
    <t>-</t>
    <phoneticPr fontId="38"/>
  </si>
  <si>
    <t>後期高齢者医療広域連合（特別会計）</t>
    <rPh sb="0" eb="7">
      <t>コウキコウレイシャイリョウ</t>
    </rPh>
    <rPh sb="7" eb="11">
      <t>コウイキレンゴウ</t>
    </rPh>
    <rPh sb="12" eb="14">
      <t>トクベツ</t>
    </rPh>
    <rPh sb="14" eb="16">
      <t>カイケイ</t>
    </rPh>
    <phoneticPr fontId="2"/>
  </si>
  <si>
    <t>広島県市町総合事務組合（一般会計）</t>
    <rPh sb="0" eb="3">
      <t>ヒロシマケン</t>
    </rPh>
    <rPh sb="3" eb="7">
      <t>シマチソウゴウ</t>
    </rPh>
    <rPh sb="7" eb="9">
      <t>ジム</t>
    </rPh>
    <rPh sb="9" eb="11">
      <t>クミアイ</t>
    </rPh>
    <rPh sb="12" eb="14">
      <t>イッパン</t>
    </rPh>
    <rPh sb="14" eb="16">
      <t>カイケイ</t>
    </rPh>
    <phoneticPr fontId="2"/>
  </si>
  <si>
    <t>安芸地区衛生施設管理組合（一般会計）</t>
    <rPh sb="0" eb="8">
      <t>アキチクエイセイシセツ</t>
    </rPh>
    <rPh sb="8" eb="12">
      <t>カンリクミアイ</t>
    </rPh>
    <rPh sb="13" eb="15">
      <t>イッパン</t>
    </rPh>
    <rPh sb="15" eb="17">
      <t>カイケイ</t>
    </rPh>
    <phoneticPr fontId="2"/>
  </si>
  <si>
    <t>安芸地区衛生施設管理組合（安芸地区広域ごみ焼却場事業特別会計）</t>
    <phoneticPr fontId="2"/>
  </si>
  <si>
    <t>広島県海田高等学校財産組合（一般会計）</t>
    <rPh sb="0" eb="3">
      <t>ヒロシマケン</t>
    </rPh>
    <rPh sb="3" eb="5">
      <t>カイタ</t>
    </rPh>
    <rPh sb="5" eb="9">
      <t>コウトウガッコウ</t>
    </rPh>
    <rPh sb="9" eb="13">
      <t>ザイサンクミアイ</t>
    </rPh>
    <rPh sb="14" eb="18">
      <t>イッパンカイケイ</t>
    </rPh>
    <phoneticPr fontId="2"/>
  </si>
  <si>
    <t>広島県水道広域連合企業団（工業用水道事業会計）</t>
    <rPh sb="13" eb="15">
      <t>コウギョウ</t>
    </rPh>
    <rPh sb="15" eb="16">
      <t>ヨウ</t>
    </rPh>
    <rPh sb="16" eb="18">
      <t>スイドウ</t>
    </rPh>
    <rPh sb="18" eb="20">
      <t>ジギョウ</t>
    </rPh>
    <rPh sb="20" eb="22">
      <t>カイケイ</t>
    </rPh>
    <phoneticPr fontId="38"/>
  </si>
  <si>
    <t>一般財団法人筆の里振興事業団</t>
    <rPh sb="0" eb="6">
      <t>イッパンザイダンホウジン</t>
    </rPh>
    <rPh sb="6" eb="7">
      <t>フデ</t>
    </rPh>
    <rPh sb="8" eb="9">
      <t>サト</t>
    </rPh>
    <rPh sb="9" eb="14">
      <t>シンコウジギョウダン</t>
    </rPh>
    <phoneticPr fontId="2"/>
  </si>
  <si>
    <t>公共施設等整備基金</t>
    <rPh sb="0" eb="2">
      <t>コウキョウ</t>
    </rPh>
    <rPh sb="2" eb="4">
      <t>シセツ</t>
    </rPh>
    <rPh sb="4" eb="5">
      <t>トウ</t>
    </rPh>
    <rPh sb="5" eb="7">
      <t>セイビ</t>
    </rPh>
    <rPh sb="7" eb="9">
      <t>キキン</t>
    </rPh>
    <phoneticPr fontId="5"/>
  </si>
  <si>
    <t>筆の里づくり基金</t>
    <rPh sb="0" eb="1">
      <t>フデ</t>
    </rPh>
    <rPh sb="2" eb="3">
      <t>サト</t>
    </rPh>
    <rPh sb="6" eb="8">
      <t>キキン</t>
    </rPh>
    <phoneticPr fontId="5"/>
  </si>
  <si>
    <t>地域福祉基金</t>
    <rPh sb="0" eb="2">
      <t>チイキ</t>
    </rPh>
    <rPh sb="2" eb="4">
      <t>フクシ</t>
    </rPh>
    <rPh sb="4" eb="6">
      <t>キキン</t>
    </rPh>
    <phoneticPr fontId="5"/>
  </si>
  <si>
    <t>筆の里工房収蔵物等購入基金</t>
    <rPh sb="0" eb="1">
      <t>フデ</t>
    </rPh>
    <rPh sb="2" eb="3">
      <t>サト</t>
    </rPh>
    <rPh sb="3" eb="5">
      <t>コウボウ</t>
    </rPh>
    <rPh sb="5" eb="7">
      <t>シュウゾウ</t>
    </rPh>
    <rPh sb="7" eb="8">
      <t>ブツ</t>
    </rPh>
    <rPh sb="8" eb="9">
      <t>トウ</t>
    </rPh>
    <rPh sb="9" eb="11">
      <t>コウニュウ</t>
    </rPh>
    <rPh sb="11" eb="13">
      <t>キキン</t>
    </rPh>
    <phoneticPr fontId="5"/>
  </si>
  <si>
    <t>森林環境基金</t>
    <rPh sb="0" eb="2">
      <t>シンリン</t>
    </rPh>
    <rPh sb="2" eb="4">
      <t>カンキョウ</t>
    </rPh>
    <rPh sb="4" eb="6">
      <t>キキン</t>
    </rPh>
    <phoneticPr fontId="5"/>
  </si>
  <si>
    <t>広島県水道広域連合企業団（水道用水供給事業会計）</t>
    <rPh sb="13" eb="15">
      <t>スイドウ</t>
    </rPh>
    <rPh sb="15" eb="19">
      <t>ヨウスイキョウキュウ</t>
    </rPh>
    <rPh sb="19" eb="21">
      <t>ジギョウ</t>
    </rPh>
    <rPh sb="21" eb="23">
      <t>カイケイ</t>
    </rPh>
    <phoneticPr fontId="38"/>
  </si>
  <si>
    <t>法適用企業</t>
    <rPh sb="0" eb="5">
      <t>ホウテキヨウキギョウ</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</si>
  <si>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</si>
  <si>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</si>
  <si>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</si>
  <si>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</si>
  <si>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</si>
  <si>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</si>
  <si>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</si>
  <si>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</si>
  <si>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</si>
  <si>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将来負担比率は、類似団体内平均値を下回っており、特に令和３年度以降は充当可能財源等が将来負担額を上回ったため算出されていない。
有形固定資産減価償却率は、類似団体内平均値と比べて高い傾向にあり、老朽化対策を行う必要があるが、策定済みの個別施設計画に基づいた施設の維持管理を適切に進めていくとともに、社会環境の変化に適応した施設用途及び規模となるよう検討を進める。</t>
    <phoneticPr fontId="5"/>
  </si>
  <si>
    <t>将来負担比率は、類似団体内平均値を下回っており、特に令和３年度以降は充当可能財源等が将来負担額を上回ったため算出されていない。
実質公債費比率は、令和元年度までは類似団体内平均値を上回っていたものの、令和２年度からは平均値以下となっている。これは、近年地方債の借入利率が減少していることから、元利償還金についても減少傾向にあったことが要因である。令和４年度以降は、平成30年７月豪雨により借り入れた地方債の元金償還が始まり、実質公債費比率が上昇している。今後も上昇していくことが見込まれるため、これまで以上に公債費の適正化に取り組んで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</si>
</sst>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A7BD261-2C7E-4E15-BBB6-EEF27663819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theme" Target="theme/theme1.xml" /><Relationship Id="rId3" Type="http://schemas.openxmlformats.org/officeDocument/2006/relationships/worksheet" Target="worksheets/sheet3.xml" /><Relationship Id="rId21" Type="http://schemas.openxmlformats.org/officeDocument/2006/relationships/calcChain" Target="calcChain.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haredStrings" Target="sharedString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17F9-4922-B2BB-18006230A7E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84686</c:v>
                </c:pt>
                <c:pt idx="1">
                  <c:v>47542</c:v>
                </c:pt>
                <c:pt idx="2">
                  <c:v>31287</c:v>
                </c:pt>
                <c:pt idx="3">
                  <c:v>29685</c:v>
                </c:pt>
                <c:pt idx="4">
                  <c:v>22505</c:v>
                </c:pt>
              </c:numCache>
            </c:numRef>
          </c:val>
          <c:smooth val="0"/>
          <c:extLst>
            <c:ext xmlns:c16="http://schemas.microsoft.com/office/drawing/2014/chart" uri="{C3380CC4-5D6E-409C-BE32-E72D297353CC}">
              <c16:uniqueId val="{00000001-17F9-4922-B2BB-18006230A7E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1.69</c:v>
                </c:pt>
                <c:pt idx="1">
                  <c:v>7.83</c:v>
                </c:pt>
                <c:pt idx="2">
                  <c:v>5.28</c:v>
                </c:pt>
                <c:pt idx="3">
                  <c:v>2.95</c:v>
                </c:pt>
                <c:pt idx="4">
                  <c:v>2.66</c:v>
                </c:pt>
              </c:numCache>
            </c:numRef>
          </c:val>
          <c:extLst>
            <c:ext xmlns:c16="http://schemas.microsoft.com/office/drawing/2014/chart" uri="{C3380CC4-5D6E-409C-BE32-E72D297353CC}">
              <c16:uniqueId val="{00000000-88C6-4B4F-B59C-76706D8F4DE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23.68</c:v>
                </c:pt>
                <c:pt idx="1">
                  <c:v>26.01</c:v>
                </c:pt>
                <c:pt idx="2">
                  <c:v>30.47</c:v>
                </c:pt>
                <c:pt idx="3">
                  <c:v>32.43</c:v>
                </c:pt>
                <c:pt idx="4">
                  <c:v>32.159999999999997</c:v>
                </c:pt>
              </c:numCache>
            </c:numRef>
          </c:val>
          <c:extLst>
            <c:ext xmlns:c16="http://schemas.microsoft.com/office/drawing/2014/chart" uri="{C3380CC4-5D6E-409C-BE32-E72D297353CC}">
              <c16:uniqueId val="{00000001-88C6-4B4F-B59C-76706D8F4DE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0.4</c:v>
                </c:pt>
                <c:pt idx="1">
                  <c:v>10.07</c:v>
                </c:pt>
                <c:pt idx="2">
                  <c:v>1.29</c:v>
                </c:pt>
                <c:pt idx="3">
                  <c:v>0.37</c:v>
                </c:pt>
                <c:pt idx="4">
                  <c:v>0.4</c:v>
                </c:pt>
              </c:numCache>
            </c:numRef>
          </c:val>
          <c:smooth val="0"/>
          <c:extLst>
            <c:ext xmlns:c16="http://schemas.microsoft.com/office/drawing/2014/chart" uri="{C3380CC4-5D6E-409C-BE32-E72D297353CC}">
              <c16:uniqueId val="{00000002-88C6-4B4F-B59C-76706D8F4DE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18.850000000000001</c:v>
                </c:pt>
                <c:pt idx="2">
                  <c:v>#N/A</c:v>
                </c:pt>
                <c:pt idx="3">
                  <c:v>18.760000000000002</c:v>
                </c:pt>
                <c:pt idx="4">
                  <c:v>#N/A</c:v>
                </c:pt>
                <c:pt idx="5">
                  <c:v>19.84</c:v>
                </c:pt>
                <c:pt idx="6">
                  <c:v>0</c:v>
                </c:pt>
                <c:pt idx="7">
                  <c:v>0</c:v>
                </c:pt>
                <c:pt idx="8">
                  <c:v>0</c:v>
                </c:pt>
                <c:pt idx="9">
                  <c:v>0</c:v>
                </c:pt>
              </c:numCache>
            </c:numRef>
          </c:val>
          <c:extLst>
            <c:ext xmlns:c16="http://schemas.microsoft.com/office/drawing/2014/chart" uri="{C3380CC4-5D6E-409C-BE32-E72D297353CC}">
              <c16:uniqueId val="{00000000-8A6F-47F9-8CC9-414D59B276D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A6F-47F9-8CC9-414D59B276D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A6F-47F9-8CC9-414D59B276D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A6F-47F9-8CC9-414D59B276D6}"/>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8A6F-47F9-8CC9-414D59B276D6}"/>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0.95</c:v>
                </c:pt>
                <c:pt idx="2">
                  <c:v>#N/A</c:v>
                </c:pt>
                <c:pt idx="3">
                  <c:v>0.54</c:v>
                </c:pt>
                <c:pt idx="4">
                  <c:v>#N/A</c:v>
                </c:pt>
                <c:pt idx="5">
                  <c:v>0.65</c:v>
                </c:pt>
                <c:pt idx="6">
                  <c:v>#N/A</c:v>
                </c:pt>
                <c:pt idx="7">
                  <c:v>0.27</c:v>
                </c:pt>
                <c:pt idx="8">
                  <c:v>#N/A</c:v>
                </c:pt>
                <c:pt idx="9">
                  <c:v>0.1</c:v>
                </c:pt>
              </c:numCache>
            </c:numRef>
          </c:val>
          <c:extLst>
            <c:ext xmlns:c16="http://schemas.microsoft.com/office/drawing/2014/chart" uri="{C3380CC4-5D6E-409C-BE32-E72D297353CC}">
              <c16:uniqueId val="{00000005-8A6F-47F9-8CC9-414D59B276D6}"/>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c:v>
                </c:pt>
                <c:pt idx="2">
                  <c:v>#N/A</c:v>
                </c:pt>
                <c:pt idx="3">
                  <c:v>0.02</c:v>
                </c:pt>
                <c:pt idx="4">
                  <c:v>#N/A</c:v>
                </c:pt>
                <c:pt idx="5">
                  <c:v>0.33</c:v>
                </c:pt>
                <c:pt idx="6">
                  <c:v>#N/A</c:v>
                </c:pt>
                <c:pt idx="7">
                  <c:v>0.18</c:v>
                </c:pt>
                <c:pt idx="8">
                  <c:v>#N/A</c:v>
                </c:pt>
                <c:pt idx="9">
                  <c:v>0.2</c:v>
                </c:pt>
              </c:numCache>
            </c:numRef>
          </c:val>
          <c:extLst>
            <c:ext xmlns:c16="http://schemas.microsoft.com/office/drawing/2014/chart" uri="{C3380CC4-5D6E-409C-BE32-E72D297353CC}">
              <c16:uniqueId val="{00000006-8A6F-47F9-8CC9-414D59B276D6}"/>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1.52</c:v>
                </c:pt>
                <c:pt idx="2">
                  <c:v>#N/A</c:v>
                </c:pt>
                <c:pt idx="3">
                  <c:v>1.32</c:v>
                </c:pt>
                <c:pt idx="4">
                  <c:v>#N/A</c:v>
                </c:pt>
                <c:pt idx="5">
                  <c:v>1.98</c:v>
                </c:pt>
                <c:pt idx="6">
                  <c:v>#N/A</c:v>
                </c:pt>
                <c:pt idx="7">
                  <c:v>0.84</c:v>
                </c:pt>
                <c:pt idx="8">
                  <c:v>#N/A</c:v>
                </c:pt>
                <c:pt idx="9">
                  <c:v>0.35</c:v>
                </c:pt>
              </c:numCache>
            </c:numRef>
          </c:val>
          <c:extLst>
            <c:ext xmlns:c16="http://schemas.microsoft.com/office/drawing/2014/chart" uri="{C3380CC4-5D6E-409C-BE32-E72D297353CC}">
              <c16:uniqueId val="{00000007-8A6F-47F9-8CC9-414D59B276D6}"/>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#N/A</c:v>
                </c:pt>
                <c:pt idx="5">
                  <c:v>0.56000000000000005</c:v>
                </c:pt>
                <c:pt idx="6">
                  <c:v>#N/A</c:v>
                </c:pt>
                <c:pt idx="7">
                  <c:v>1.42</c:v>
                </c:pt>
                <c:pt idx="8">
                  <c:v>#N/A</c:v>
                </c:pt>
                <c:pt idx="9">
                  <c:v>1.99</c:v>
                </c:pt>
              </c:numCache>
            </c:numRef>
          </c:val>
          <c:extLst>
            <c:ext xmlns:c16="http://schemas.microsoft.com/office/drawing/2014/chart" uri="{C3380CC4-5D6E-409C-BE32-E72D297353CC}">
              <c16:uniqueId val="{00000008-8A6F-47F9-8CC9-414D59B276D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1.69</c:v>
                </c:pt>
                <c:pt idx="2">
                  <c:v>#N/A</c:v>
                </c:pt>
                <c:pt idx="3">
                  <c:v>7.83</c:v>
                </c:pt>
                <c:pt idx="4">
                  <c:v>#N/A</c:v>
                </c:pt>
                <c:pt idx="5">
                  <c:v>5.27</c:v>
                </c:pt>
                <c:pt idx="6">
                  <c:v>#N/A</c:v>
                </c:pt>
                <c:pt idx="7">
                  <c:v>2.95</c:v>
                </c:pt>
                <c:pt idx="8">
                  <c:v>#N/A</c:v>
                </c:pt>
                <c:pt idx="9">
                  <c:v>2.65</c:v>
                </c:pt>
              </c:numCache>
            </c:numRef>
          </c:val>
          <c:extLst>
            <c:ext xmlns:c16="http://schemas.microsoft.com/office/drawing/2014/chart" uri="{C3380CC4-5D6E-409C-BE32-E72D297353CC}">
              <c16:uniqueId val="{00000009-8A6F-47F9-8CC9-414D59B276D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640</c:v>
                </c:pt>
                <c:pt idx="5">
                  <c:v>642</c:v>
                </c:pt>
                <c:pt idx="8">
                  <c:v>649</c:v>
                </c:pt>
                <c:pt idx="11">
                  <c:v>658</c:v>
                </c:pt>
                <c:pt idx="14">
                  <c:v>609</c:v>
                </c:pt>
              </c:numCache>
            </c:numRef>
          </c:val>
          <c:extLst>
            <c:ext xmlns:c16="http://schemas.microsoft.com/office/drawing/2014/chart" uri="{C3380CC4-5D6E-409C-BE32-E72D297353CC}">
              <c16:uniqueId val="{00000000-5936-482A-84A9-82618DE932B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936-482A-84A9-82618DE932B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936-482A-84A9-82618DE932B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23</c:v>
                </c:pt>
                <c:pt idx="3">
                  <c:v>33</c:v>
                </c:pt>
                <c:pt idx="6">
                  <c:v>33</c:v>
                </c:pt>
                <c:pt idx="9">
                  <c:v>33</c:v>
                </c:pt>
                <c:pt idx="12">
                  <c:v>33</c:v>
                </c:pt>
              </c:numCache>
            </c:numRef>
          </c:val>
          <c:extLst>
            <c:ext xmlns:c16="http://schemas.microsoft.com/office/drawing/2014/chart" uri="{C3380CC4-5D6E-409C-BE32-E72D297353CC}">
              <c16:uniqueId val="{00000003-5936-482A-84A9-82618DE932B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260</c:v>
                </c:pt>
                <c:pt idx="3">
                  <c:v>269</c:v>
                </c:pt>
                <c:pt idx="6">
                  <c:v>278</c:v>
                </c:pt>
                <c:pt idx="9">
                  <c:v>191</c:v>
                </c:pt>
                <c:pt idx="12">
                  <c:v>185</c:v>
                </c:pt>
              </c:numCache>
            </c:numRef>
          </c:val>
          <c:extLst>
            <c:ext xmlns:c16="http://schemas.microsoft.com/office/drawing/2014/chart" uri="{C3380CC4-5D6E-409C-BE32-E72D297353CC}">
              <c16:uniqueId val="{00000004-5936-482A-84A9-82618DE932B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936-482A-84A9-82618DE932B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936-482A-84A9-82618DE932B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601</c:v>
                </c:pt>
                <c:pt idx="3">
                  <c:v>642</c:v>
                </c:pt>
                <c:pt idx="6">
                  <c:v>721</c:v>
                </c:pt>
                <c:pt idx="9">
                  <c:v>763</c:v>
                </c:pt>
                <c:pt idx="12">
                  <c:v>770</c:v>
                </c:pt>
              </c:numCache>
            </c:numRef>
          </c:val>
          <c:extLst>
            <c:ext xmlns:c16="http://schemas.microsoft.com/office/drawing/2014/chart" uri="{C3380CC4-5D6E-409C-BE32-E72D297353CC}">
              <c16:uniqueId val="{00000007-5936-482A-84A9-82618DE932B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244</c:v>
                </c:pt>
                <c:pt idx="2">
                  <c:v>#N/A</c:v>
                </c:pt>
                <c:pt idx="3">
                  <c:v>#N/A</c:v>
                </c:pt>
                <c:pt idx="4">
                  <c:v>302</c:v>
                </c:pt>
                <c:pt idx="5">
                  <c:v>#N/A</c:v>
                </c:pt>
                <c:pt idx="6">
                  <c:v>#N/A</c:v>
                </c:pt>
                <c:pt idx="7">
                  <c:v>383</c:v>
                </c:pt>
                <c:pt idx="8">
                  <c:v>#N/A</c:v>
                </c:pt>
                <c:pt idx="9">
                  <c:v>#N/A</c:v>
                </c:pt>
                <c:pt idx="10">
                  <c:v>329</c:v>
                </c:pt>
                <c:pt idx="11">
                  <c:v>#N/A</c:v>
                </c:pt>
                <c:pt idx="12">
                  <c:v>#N/A</c:v>
                </c:pt>
                <c:pt idx="13">
                  <c:v>379</c:v>
                </c:pt>
                <c:pt idx="14">
                  <c:v>#N/A</c:v>
                </c:pt>
              </c:numCache>
            </c:numRef>
          </c:val>
          <c:smooth val="0"/>
          <c:extLst>
            <c:ext xmlns:c16="http://schemas.microsoft.com/office/drawing/2014/chart" uri="{C3380CC4-5D6E-409C-BE32-E72D297353CC}">
              <c16:uniqueId val="{00000008-5936-482A-84A9-82618DE932B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8537</c:v>
                </c:pt>
                <c:pt idx="5">
                  <c:v>8488</c:v>
                </c:pt>
                <c:pt idx="8">
                  <c:v>8275</c:v>
                </c:pt>
                <c:pt idx="11">
                  <c:v>7867</c:v>
                </c:pt>
                <c:pt idx="14">
                  <c:v>7468</c:v>
                </c:pt>
              </c:numCache>
            </c:numRef>
          </c:val>
          <c:extLst>
            <c:ext xmlns:c16="http://schemas.microsoft.com/office/drawing/2014/chart" uri="{C3380CC4-5D6E-409C-BE32-E72D297353CC}">
              <c16:uniqueId val="{00000000-2B8C-4EAC-B745-A709BB1F445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2B8C-4EAC-B745-A709BB1F445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3426</c:v>
                </c:pt>
                <c:pt idx="5">
                  <c:v>3960</c:v>
                </c:pt>
                <c:pt idx="8">
                  <c:v>4325</c:v>
                </c:pt>
                <c:pt idx="11">
                  <c:v>4597</c:v>
                </c:pt>
                <c:pt idx="14">
                  <c:v>4671</c:v>
                </c:pt>
              </c:numCache>
            </c:numRef>
          </c:val>
          <c:extLst>
            <c:ext xmlns:c16="http://schemas.microsoft.com/office/drawing/2014/chart" uri="{C3380CC4-5D6E-409C-BE32-E72D297353CC}">
              <c16:uniqueId val="{00000002-2B8C-4EAC-B745-A709BB1F445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B8C-4EAC-B745-A709BB1F445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B8C-4EAC-B745-A709BB1F445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B8C-4EAC-B745-A709BB1F445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836</c:v>
                </c:pt>
                <c:pt idx="3">
                  <c:v>800</c:v>
                </c:pt>
                <c:pt idx="6">
                  <c:v>813</c:v>
                </c:pt>
                <c:pt idx="9">
                  <c:v>903</c:v>
                </c:pt>
                <c:pt idx="12">
                  <c:v>815</c:v>
                </c:pt>
              </c:numCache>
            </c:numRef>
          </c:val>
          <c:extLst>
            <c:ext xmlns:c16="http://schemas.microsoft.com/office/drawing/2014/chart" uri="{C3380CC4-5D6E-409C-BE32-E72D297353CC}">
              <c16:uniqueId val="{00000006-2B8C-4EAC-B745-A709BB1F445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365</c:v>
                </c:pt>
                <c:pt idx="3">
                  <c:v>364</c:v>
                </c:pt>
                <c:pt idx="6">
                  <c:v>332</c:v>
                </c:pt>
                <c:pt idx="9">
                  <c:v>300</c:v>
                </c:pt>
                <c:pt idx="12">
                  <c:v>268</c:v>
                </c:pt>
              </c:numCache>
            </c:numRef>
          </c:val>
          <c:extLst>
            <c:ext xmlns:c16="http://schemas.microsoft.com/office/drawing/2014/chart" uri="{C3380CC4-5D6E-409C-BE32-E72D297353CC}">
              <c16:uniqueId val="{00000007-2B8C-4EAC-B745-A709BB1F445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3190</c:v>
                </c:pt>
                <c:pt idx="3">
                  <c:v>2867</c:v>
                </c:pt>
                <c:pt idx="6">
                  <c:v>2658</c:v>
                </c:pt>
                <c:pt idx="9">
                  <c:v>2363</c:v>
                </c:pt>
                <c:pt idx="12">
                  <c:v>2453</c:v>
                </c:pt>
              </c:numCache>
            </c:numRef>
          </c:val>
          <c:extLst>
            <c:ext xmlns:c16="http://schemas.microsoft.com/office/drawing/2014/chart" uri="{C3380CC4-5D6E-409C-BE32-E72D297353CC}">
              <c16:uniqueId val="{00000008-2B8C-4EAC-B745-A709BB1F445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B8C-4EAC-B745-A709BB1F445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8268</c:v>
                </c:pt>
                <c:pt idx="3">
                  <c:v>8395</c:v>
                </c:pt>
                <c:pt idx="6">
                  <c:v>8107</c:v>
                </c:pt>
                <c:pt idx="9">
                  <c:v>7722</c:v>
                </c:pt>
                <c:pt idx="12">
                  <c:v>7221</c:v>
                </c:pt>
              </c:numCache>
            </c:numRef>
          </c:val>
          <c:extLst>
            <c:ext xmlns:c16="http://schemas.microsoft.com/office/drawing/2014/chart" uri="{C3380CC4-5D6E-409C-BE32-E72D297353CC}">
              <c16:uniqueId val="{0000000A-2B8C-4EAC-B745-A709BB1F445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696</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B8C-4EAC-B745-A709BB1F445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1757</c:v>
                </c:pt>
                <c:pt idx="1">
                  <c:v>1909</c:v>
                </c:pt>
                <c:pt idx="2">
                  <c:v>1947</c:v>
                </c:pt>
              </c:numCache>
            </c:numRef>
          </c:val>
          <c:extLst>
            <c:ext xmlns:c16="http://schemas.microsoft.com/office/drawing/2014/chart" uri="{C3380CC4-5D6E-409C-BE32-E72D297353CC}">
              <c16:uniqueId val="{00000000-2CE5-4145-B570-6FD044897E4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43</c:v>
                </c:pt>
                <c:pt idx="1">
                  <c:v>69</c:v>
                </c:pt>
                <c:pt idx="2">
                  <c:v>90</c:v>
                </c:pt>
              </c:numCache>
            </c:numRef>
          </c:val>
          <c:extLst>
            <c:ext xmlns:c16="http://schemas.microsoft.com/office/drawing/2014/chart" uri="{C3380CC4-5D6E-409C-BE32-E72D297353CC}">
              <c16:uniqueId val="{00000001-2CE5-4145-B570-6FD044897E4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1104</c:v>
                </c:pt>
                <c:pt idx="1">
                  <c:v>1154</c:v>
                </c:pt>
                <c:pt idx="2">
                  <c:v>1185</c:v>
                </c:pt>
              </c:numCache>
            </c:numRef>
          </c:val>
          <c:extLst>
            <c:ext xmlns:c16="http://schemas.microsoft.com/office/drawing/2014/chart" uri="{C3380CC4-5D6E-409C-BE32-E72D297353CC}">
              <c16:uniqueId val="{00000002-2CE5-4145-B570-6FD044897E4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{F8E2AA40-9078-4F6F-AD50-AC6991B3E900}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7C4-454A-BD08-52FE83EC443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{830351B1-0582-4F21-8B81-3BD8EA5F147B}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7C4-454A-BD08-52FE83EC443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{25B0A631-5615-45D9-B8BA-827135BED0C6}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7C4-454A-BD08-52FE83EC443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{BBFAEF61-DB51-4967-966D-1D6EEF8B61E6}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7C4-454A-BD08-52FE83EC443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{93AE7ADD-29BB-42BF-B4CB-FE3D21903906}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7C4-454A-BD08-52FE83EC443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{123509DC-3438-437C-952D-D7A949BAA68D}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7C4-454A-BD08-52FE83EC443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{7DBD1940-87A6-4076-9A51-76A6EA67087F}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7C4-454A-BD08-52FE83EC443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{528A46E6-3A0F-4753-A082-A18CEB38CBF0}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7C4-454A-BD08-52FE83EC443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{1229C145-5E2A-45C6-B576-0B67ADF01D76}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7C4-454A-BD08-52FE83EC443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73.599999999999994</c:v>
                </c:pt>
                <c:pt idx="8">
                  <c:v>73.2</c:v>
                </c:pt>
                <c:pt idx="16">
                  <c:v>74.3</c:v>
                </c:pt>
                <c:pt idx="24">
                  <c:v>75.599999999999994</c:v>
                </c:pt>
                <c:pt idx="32">
                  <c:v>68.400000000000006</c:v>
                </c:pt>
              </c:numCache>
            </c:numRef>
          </c:xVal>
          <c:yVal>
            <c:numRef>
              <c:f>公会計指標分析・財政指標組合せ分析表!$BP$51:$DC$51</c:f>
              <c:numCache>
                <c:formatCode>#,##0.0;"▲ "#,##0.0</c:formatCode>
                <c:ptCount val="40"/>
                <c:pt idx="0">
                  <c:v>14.3</c:v>
                </c:pt>
              </c:numCache>
            </c:numRef>
          </c:yVal>
          <c:smooth val="0"/>
          <c:extLst>
            <c:ext xmlns:c16="http://schemas.microsoft.com/office/drawing/2014/chart" uri="{C3380CC4-5D6E-409C-BE32-E72D297353CC}">
              <c16:uniqueId val="{00000009-D7C4-454A-BD08-52FE83EC443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{6A3CC303-DA3E-40B4-B0A3-FB4794F8E8F4}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7C4-454A-BD08-52FE83EC443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{B0B65D90-EA95-4087-9C51-E90FF3A4F2AF}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7C4-454A-BD08-52FE83EC443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{77F6CCB0-F52C-440A-AADF-0BD3199008B1}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7C4-454A-BD08-52FE83EC443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{8309D65E-86B9-4368-B21A-1278B28FD466}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7C4-454A-BD08-52FE83EC443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{6D13C749-347E-4372-A246-04AAC1FC66D4}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7C4-454A-BD08-52FE83EC4437}"/>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{40220C7F-BF4C-439A-AE4E-539D64120532}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7C4-454A-BD08-52FE83EC4437}"/>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{9714716B-F4B7-453A-A74E-51D11FAEE503}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7C4-454A-BD08-52FE83EC4437}"/>
                </c:ext>
              </c:extLst>
            </c:dLbl>
            <c:dLbl>
              <c:idx val="24"/>
              <c:layout>
                <c:manualLayout>
                  <c:x val="0"/>
                  <c:y val="-6.631804313283792E-3"/>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{561DBD1C-1D7A-4404-AEC2-CCD2EF94A5A8}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7C4-454A-BD08-52FE83EC4437}"/>
                </c:ext>
              </c:extLst>
            </c:dLbl>
            <c:dLbl>
              <c:idx val="32"/>
              <c:layout>
                <c:manualLayout>
                  <c:x val="0"/>
                  <c:y val="6.6318043132837087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{F8FA471B-798E-424F-AACE-6DE0443B4132}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7C4-454A-BD08-52FE83EC443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D7C4-454A-BD08-52FE83EC4437}"/>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{DD1D3BE9-BF32-49F9-964E-1913BC652F77}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2F9-41A9-AC80-5D9DA40EB77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{33E195D7-6AAE-4F03-B929-4993B055159A}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2F9-41A9-AC80-5D9DA40EB77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{8B248857-EE5E-4C64-B342-A1E83E3ED32A}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2F9-41A9-AC80-5D9DA40EB77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{8EA3AE4F-8EF6-4EFD-94C6-A09022F743FF}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2F9-41A9-AC80-5D9DA40EB77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{4B8849BF-D785-4663-8E0F-9B4A6FC2F7CC}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2F9-41A9-AC80-5D9DA40EB77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{6844C845-3DDF-4778-86E8-5B8E4D5BAE73}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2F9-41A9-AC80-5D9DA40EB77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{8DED395E-AA91-4976-8D9B-57BF4EFF0E28}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2F9-41A9-AC80-5D9DA40EB77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{1428E68B-2BDA-49EE-849C-F68AC4376CC4}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2F9-41A9-AC80-5D9DA40EB77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{0A9E47B5-D4DB-402D-B3EF-DC432F477357}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2F9-41A9-AC80-5D9DA40EB77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6.3</c:v>
                </c:pt>
                <c:pt idx="8">
                  <c:v>5.8</c:v>
                </c:pt>
                <c:pt idx="16">
                  <c:v>6</c:v>
                </c:pt>
                <c:pt idx="24">
                  <c:v>6.5</c:v>
                </c:pt>
                <c:pt idx="32">
                  <c:v>6.8</c:v>
                </c:pt>
              </c:numCache>
            </c:numRef>
          </c:xVal>
          <c:yVal>
            <c:numRef>
              <c:f>公会計指標分析・財政指標組合せ分析表!$BP$73:$DC$73</c:f>
              <c:numCache>
                <c:formatCode>#,##0.0;"▲ "#,##0.0</c:formatCode>
                <c:ptCount val="40"/>
                <c:pt idx="0">
                  <c:v>14.3</c:v>
                </c:pt>
              </c:numCache>
            </c:numRef>
          </c:yVal>
          <c:smooth val="0"/>
          <c:extLst>
            <c:ext xmlns:c16="http://schemas.microsoft.com/office/drawing/2014/chart" uri="{C3380CC4-5D6E-409C-BE32-E72D297353CC}">
              <c16:uniqueId val="{00000009-02F9-41A9-AC80-5D9DA40EB77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{B4F6E8E8-B227-4885-978E-715EF3235705}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2F9-41A9-AC80-5D9DA40EB77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{6217A72D-D8CD-45F0-9D11-6E2488B0952A}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2F9-41A9-AC80-5D9DA40EB77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{759511B9-A08F-45EA-9A82-F89732992BAB}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2F9-41A9-AC80-5D9DA40EB77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{7EAF0EC0-0131-4C02-AA00-B7914EB5203F}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2F9-41A9-AC80-5D9DA40EB77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{ACF6B19E-EBF1-4613-AF64-30C5DBD75528}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2F9-41A9-AC80-5D9DA40EB77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{69CD0B9C-D40A-4358-AAC3-77ED73F0C51D}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2F9-41A9-AC80-5D9DA40EB77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{FCC3B762-C2CA-4BD8-862C-FC2F50897322}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2F9-41A9-AC80-5D9DA40EB77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{DDE3FE02-855D-44C2-8B7F-62B90C12836C}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2F9-41A9-AC80-5D9DA40EB77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{EB844565-0C37-4991-8E17-506453049298}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2F9-41A9-AC80-5D9DA40EB77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02F9-41A9-AC80-5D9DA40EB778}"/>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広島県熊野町</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23,475
23,193
33.76
10,647,110
10,453,928
160,810
6,052,058
7,221,278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全国平均を上回る高齢化率（</a:t>
          </a:r>
          <a:r>
            <a:rPr kumimoji="1" lang="en-US" altLang="ja-JP" sz="1100">
              <a:solidFill>
                <a:schemeClr val="dk1"/>
              </a:solidFill>
              <a:effectLst/>
              <a:latin typeface="+mn-lt"/>
              <a:ea typeface="+mn-ea"/>
              <a:cs typeface="+mn-cs"/>
            </a:rPr>
            <a:t>R7.1.1</a:t>
          </a:r>
          <a:r>
            <a:rPr kumimoji="1" lang="ja-JP" altLang="ja-JP" sz="1100">
              <a:solidFill>
                <a:schemeClr val="dk1"/>
              </a:solidFill>
              <a:effectLst/>
              <a:latin typeface="+mn-lt"/>
              <a:ea typeface="+mn-ea"/>
              <a:cs typeface="+mn-cs"/>
            </a:rPr>
            <a:t>現在：</a:t>
          </a:r>
          <a:r>
            <a:rPr kumimoji="1" lang="en-US" altLang="ja-JP" sz="1100">
              <a:solidFill>
                <a:schemeClr val="dk1"/>
              </a:solidFill>
              <a:effectLst/>
              <a:latin typeface="+mn-lt"/>
              <a:ea typeface="+mn-ea"/>
              <a:cs typeface="+mn-cs"/>
            </a:rPr>
            <a:t>34.6</a:t>
          </a:r>
          <a:r>
            <a:rPr kumimoji="1" lang="ja-JP" altLang="ja-JP" sz="1100">
              <a:solidFill>
                <a:schemeClr val="dk1"/>
              </a:solidFill>
              <a:effectLst/>
              <a:latin typeface="+mn-lt"/>
              <a:ea typeface="+mn-ea"/>
              <a:cs typeface="+mn-cs"/>
            </a:rPr>
            <a:t>％）に加え、企業が少ないこと等により、財政基盤が弱く、類似団体平均を下回っている。企業立地の促進などによる歳入の確保に取り組みながらも、大幅な町税の増加を見込めないため、人口の社会増への諸施策を着実に取り組みつつ、徴収率の向上、遊休公有財産の売却や、事務事業の見直し等による行政の効率化を行うことで財政基盤の強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162278</xdr:rowOff>
    </xdr:from>
    <xdr:to>
      <xdr:col>23</xdr:col>
      <xdr:colOff>133350</xdr:colOff>
      <xdr:row>44</xdr:row>
      <xdr:rowOff>4233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534628"/>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148872</xdr:rowOff>
    </xdr:from>
    <xdr:to>
      <xdr:col>19</xdr:col>
      <xdr:colOff>133350</xdr:colOff>
      <xdr:row>43</xdr:row>
      <xdr:rowOff>162278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5212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148872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5078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108655</xdr:rowOff>
    </xdr:from>
    <xdr:to>
      <xdr:col>11</xdr:col>
      <xdr:colOff>31750</xdr:colOff>
      <xdr:row>43</xdr:row>
      <xdr:rowOff>135467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810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textlink="">
      <xdr:nvSpPr>
        <xdr:cNvPr id="88" name="楕円 87">
          <a:extLst>
            <a:ext uri="{FF2B5EF4-FFF2-40B4-BE49-F238E27FC236}">
              <a16:creationId xmlns:a16="http://schemas.microsoft.com/office/drawing/2014/main" id="{00000000-0008-0000-0300-000058000000}"/>
            </a:ext>
          </a:extLst>
        </xdr:cNvPr>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96960</xdr:rowOff>
    </xdr:from>
    <xdr:ext cx="762000" cy="259045"/>
    <xdr:sp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6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111478</xdr:rowOff>
    </xdr:from>
    <xdr:to>
      <xdr:col>19</xdr:col>
      <xdr:colOff>184150</xdr:colOff>
      <xdr:row>44</xdr:row>
      <xdr:rowOff>41628</xdr:rowOff>
    </xdr:to>
    <xdr:sp textlink="">
      <xdr:nvSpPr>
        <xdr:cNvPr id="90" name="楕円 89">
          <a:extLst>
            <a:ext uri="{FF2B5EF4-FFF2-40B4-BE49-F238E27FC236}">
              <a16:creationId xmlns:a16="http://schemas.microsoft.com/office/drawing/2014/main" id="{00000000-0008-0000-0300-00005A000000}"/>
            </a:ext>
          </a:extLst>
        </xdr:cNvPr>
        <xdr:cNvSpPr/>
      </xdr:nvSpPr>
      <xdr:spPr>
        <a:xfrm>
          <a:off x="40640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26405</xdr:rowOff>
    </xdr:from>
    <xdr:ext cx="736600" cy="259045"/>
    <xdr:sp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7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98072</xdr:rowOff>
    </xdr:from>
    <xdr:to>
      <xdr:col>15</xdr:col>
      <xdr:colOff>133350</xdr:colOff>
      <xdr:row>44</xdr:row>
      <xdr:rowOff>28222</xdr:rowOff>
    </xdr:to>
    <xdr:sp textlink="">
      <xdr:nvSpPr>
        <xdr:cNvPr id="92" name="楕円 91">
          <a:extLst>
            <a:ext uri="{FF2B5EF4-FFF2-40B4-BE49-F238E27FC236}">
              <a16:creationId xmlns:a16="http://schemas.microsoft.com/office/drawing/2014/main" id="{00000000-0008-0000-0300-00005C000000}"/>
            </a:ext>
          </a:extLst>
        </xdr:cNvPr>
        <xdr:cNvSpPr/>
      </xdr:nvSpPr>
      <xdr:spPr>
        <a:xfrm>
          <a:off x="3175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12999</xdr:rowOff>
    </xdr:from>
    <xdr:ext cx="762000" cy="259045"/>
    <xdr:sp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textlink="">
      <xdr:nvSpPr>
        <xdr:cNvPr id="94" name="楕円 93">
          <a:extLst>
            <a:ext uri="{FF2B5EF4-FFF2-40B4-BE49-F238E27FC236}">
              <a16:creationId xmlns:a16="http://schemas.microsoft.com/office/drawing/2014/main" id="{00000000-0008-0000-0300-00005E000000}"/>
            </a:ext>
          </a:extLst>
        </xdr:cNvPr>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textlink="">
      <xdr:nvSpPr>
        <xdr:cNvPr id="96" name="楕円 95">
          <a:extLst>
            <a:ext uri="{FF2B5EF4-FFF2-40B4-BE49-F238E27FC236}">
              <a16:creationId xmlns:a16="http://schemas.microsoft.com/office/drawing/2014/main" id="{00000000-0008-0000-0300-000060000000}"/>
            </a:ext>
          </a:extLst>
        </xdr:cNvPr>
        <xdr:cNvSpPr/>
      </xdr:nvSpPr>
      <xdr:spPr>
        <a:xfrm>
          <a:off x="1397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144232</xdr:rowOff>
    </xdr:from>
    <xdr:ext cx="762000" cy="259045"/>
    <xdr:sp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扶助</a:t>
          </a:r>
          <a:r>
            <a:rPr kumimoji="1" lang="ja-JP" altLang="ja-JP" sz="1100">
              <a:solidFill>
                <a:schemeClr val="dk1"/>
              </a:solidFill>
              <a:effectLst/>
              <a:latin typeface="+mn-lt"/>
              <a:ea typeface="+mn-ea"/>
              <a:cs typeface="+mn-cs"/>
            </a:rPr>
            <a:t>費</a:t>
          </a:r>
          <a:r>
            <a:rPr kumimoji="1" lang="ja-JP" altLang="en-US" sz="1100">
              <a:solidFill>
                <a:schemeClr val="dk1"/>
              </a:solidFill>
              <a:effectLst/>
              <a:latin typeface="+mn-lt"/>
              <a:ea typeface="+mn-ea"/>
              <a:cs typeface="+mn-cs"/>
            </a:rPr>
            <a:t>や公債費</a:t>
          </a:r>
          <a:r>
            <a:rPr kumimoji="1" lang="ja-JP" altLang="ja-JP" sz="1100">
              <a:solidFill>
                <a:schemeClr val="dk1"/>
              </a:solidFill>
              <a:effectLst/>
              <a:latin typeface="+mn-lt"/>
              <a:ea typeface="+mn-ea"/>
              <a:cs typeface="+mn-cs"/>
            </a:rPr>
            <a:t>の増加により、類似団体平均を上回る結果となった。</a:t>
          </a:r>
          <a:r>
            <a:rPr kumimoji="1" lang="ja-JP" altLang="en-US" sz="1100">
              <a:solidFill>
                <a:schemeClr val="dk1"/>
              </a:solidFill>
              <a:effectLst/>
              <a:latin typeface="+mn-lt"/>
              <a:ea typeface="+mn-ea"/>
              <a:cs typeface="+mn-cs"/>
            </a:rPr>
            <a:t>扶助</a:t>
          </a:r>
          <a:r>
            <a:rPr kumimoji="1" lang="ja-JP" altLang="ja-JP" sz="1100">
              <a:solidFill>
                <a:schemeClr val="dk1"/>
              </a:solidFill>
              <a:effectLst/>
              <a:latin typeface="+mn-lt"/>
              <a:ea typeface="+mn-ea"/>
              <a:cs typeface="+mn-cs"/>
            </a:rPr>
            <a:t>費については、</a:t>
          </a:r>
          <a:r>
            <a:rPr kumimoji="1" lang="ja-JP" altLang="en-US" sz="1100">
              <a:solidFill>
                <a:schemeClr val="dk1"/>
              </a:solidFill>
              <a:effectLst/>
              <a:latin typeface="+mn-lt"/>
              <a:ea typeface="+mn-ea"/>
              <a:cs typeface="+mn-cs"/>
            </a:rPr>
            <a:t>障害関連や</a:t>
          </a:r>
          <a:r>
            <a:rPr kumimoji="1" lang="ja-JP" altLang="ja-JP" sz="1100">
              <a:solidFill>
                <a:schemeClr val="dk1"/>
              </a:solidFill>
              <a:effectLst/>
              <a:latin typeface="+mn-lt"/>
              <a:ea typeface="+mn-ea"/>
              <a:cs typeface="+mn-cs"/>
            </a:rPr>
            <a:t>保育関連に係る経費などが増加となっており、公債費については、</a:t>
          </a:r>
          <a:r>
            <a:rPr lang="ja-JP" altLang="ja-JP" sz="1100">
              <a:solidFill>
                <a:schemeClr val="dk1"/>
              </a:solidFill>
              <a:effectLst/>
              <a:latin typeface="+mn-lt"/>
              <a:ea typeface="+mn-ea"/>
              <a:cs typeface="+mn-cs"/>
            </a:rPr>
            <a:t>平成</a:t>
          </a:r>
          <a:r>
            <a:rPr lang="en-US" altLang="ja-JP" sz="1100">
              <a:solidFill>
                <a:schemeClr val="dk1"/>
              </a:solidFill>
              <a:effectLst/>
              <a:latin typeface="+mn-lt"/>
              <a:ea typeface="+mn-ea"/>
              <a:cs typeface="+mn-cs"/>
            </a:rPr>
            <a:t>30</a:t>
          </a:r>
          <a:r>
            <a:rPr lang="ja-JP" altLang="ja-JP" sz="1100">
              <a:solidFill>
                <a:schemeClr val="dk1"/>
              </a:solidFill>
              <a:effectLst/>
              <a:latin typeface="+mn-lt"/>
              <a:ea typeface="+mn-ea"/>
              <a:cs typeface="+mn-cs"/>
            </a:rPr>
            <a:t>年７月豪雨に関連する</a:t>
          </a:r>
          <a:r>
            <a:rPr kumimoji="1" lang="ja-JP" altLang="ja-JP" sz="1100">
              <a:solidFill>
                <a:schemeClr val="dk1"/>
              </a:solidFill>
              <a:effectLst/>
              <a:latin typeface="+mn-lt"/>
              <a:ea typeface="+mn-ea"/>
              <a:cs typeface="+mn-cs"/>
            </a:rPr>
            <a:t>地方債元金償還が増加している。</a:t>
          </a:r>
          <a:endParaRPr lang="ja-JP" altLang="ja-JP" sz="1400">
            <a:effectLst/>
          </a:endParaRPr>
        </a:p>
        <a:p>
          <a:r>
            <a:rPr kumimoji="1" lang="ja-JP" altLang="ja-JP" sz="1100">
              <a:solidFill>
                <a:schemeClr val="dk1"/>
              </a:solidFill>
              <a:effectLst/>
              <a:latin typeface="+mn-lt"/>
              <a:ea typeface="+mn-ea"/>
              <a:cs typeface="+mn-cs"/>
            </a:rPr>
            <a:t>　今後について、令和７年度までは公債費が高い水準で推移する見込みとなっているため、全ての事務事業の優先度を厳しく点検し、経常経費の削減を図る。</a:t>
          </a:r>
          <a:endParaRPr lang="ja-JP" altLang="ja-JP" sz="1400">
            <a:effectLst/>
          </a:endParaRPr>
        </a:p>
      </xdr:txBody>
    </xdr:sp>
    <xdr:clientData/>
  </xdr:twoCellAnchor>
  <xdr:oneCellAnchor>
    <xdr:from>
      <xdr:col>3</xdr:col>
      <xdr:colOff>95250</xdr:colOff>
      <xdr:row>54</xdr:row>
      <xdr:rowOff>139700</xdr:rowOff>
    </xdr:from>
    <xdr:ext cx="298543" cy="225703"/>
    <xdr:sp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84138</xdr:rowOff>
    </xdr:from>
    <xdr:to>
      <xdr:col>23</xdr:col>
      <xdr:colOff>133350</xdr:colOff>
      <xdr:row>63</xdr:row>
      <xdr:rowOff>96203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885488"/>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96203</xdr:rowOff>
    </xdr:from>
    <xdr:to>
      <xdr:col>19</xdr:col>
      <xdr:colOff>133350</xdr:colOff>
      <xdr:row>63</xdr:row>
      <xdr:rowOff>114300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897553"/>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50482</xdr:rowOff>
    </xdr:from>
    <xdr:to>
      <xdr:col>15</xdr:col>
      <xdr:colOff>82550</xdr:colOff>
      <xdr:row>63</xdr:row>
      <xdr:rowOff>114300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80382"/>
          <a:ext cx="889000" cy="23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50482</xdr:rowOff>
    </xdr:from>
    <xdr:to>
      <xdr:col>11</xdr:col>
      <xdr:colOff>31750</xdr:colOff>
      <xdr:row>63</xdr:row>
      <xdr:rowOff>17780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80382"/>
          <a:ext cx="889000" cy="138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33338</xdr:rowOff>
    </xdr:from>
    <xdr:to>
      <xdr:col>23</xdr:col>
      <xdr:colOff>184150</xdr:colOff>
      <xdr:row>63</xdr:row>
      <xdr:rowOff>134938</xdr:rowOff>
    </xdr:to>
    <xdr:sp textlink="">
      <xdr:nvSpPr>
        <xdr:cNvPr id="147" name="楕円 146">
          <a:extLst>
            <a:ext uri="{FF2B5EF4-FFF2-40B4-BE49-F238E27FC236}">
              <a16:creationId xmlns:a16="http://schemas.microsoft.com/office/drawing/2014/main" id="{00000000-0008-0000-0300-000093000000}"/>
            </a:ext>
          </a:extLst>
        </xdr:cNvPr>
        <xdr:cNvSpPr/>
      </xdr:nvSpPr>
      <xdr:spPr>
        <a:xfrm>
          <a:off x="4902200" y="1083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5415</xdr:rowOff>
    </xdr:from>
    <xdr:ext cx="762000" cy="259045"/>
    <xdr:sp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0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45403</xdr:rowOff>
    </xdr:from>
    <xdr:to>
      <xdr:col>19</xdr:col>
      <xdr:colOff>184150</xdr:colOff>
      <xdr:row>63</xdr:row>
      <xdr:rowOff>147003</xdr:rowOff>
    </xdr:to>
    <xdr:sp textlink="">
      <xdr:nvSpPr>
        <xdr:cNvPr id="149" name="楕円 148">
          <a:extLst>
            <a:ext uri="{FF2B5EF4-FFF2-40B4-BE49-F238E27FC236}">
              <a16:creationId xmlns:a16="http://schemas.microsoft.com/office/drawing/2014/main" id="{00000000-0008-0000-0300-000095000000}"/>
            </a:ext>
          </a:extLst>
        </xdr:cNvPr>
        <xdr:cNvSpPr/>
      </xdr:nvSpPr>
      <xdr:spPr>
        <a:xfrm>
          <a:off x="4064000" y="1084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131780</xdr:rowOff>
    </xdr:from>
    <xdr:ext cx="736600" cy="259045"/>
    <xdr:sp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33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63500</xdr:rowOff>
    </xdr:from>
    <xdr:to>
      <xdr:col>15</xdr:col>
      <xdr:colOff>133350</xdr:colOff>
      <xdr:row>63</xdr:row>
      <xdr:rowOff>165100</xdr:rowOff>
    </xdr:to>
    <xdr:sp textlink="">
      <xdr:nvSpPr>
        <xdr:cNvPr id="151" name="楕円 150">
          <a:extLst>
            <a:ext uri="{FF2B5EF4-FFF2-40B4-BE49-F238E27FC236}">
              <a16:creationId xmlns:a16="http://schemas.microsoft.com/office/drawing/2014/main" id="{00000000-0008-0000-0300-000097000000}"/>
            </a:ext>
          </a:extLst>
        </xdr:cNvPr>
        <xdr:cNvSpPr/>
      </xdr:nvSpPr>
      <xdr:spPr>
        <a:xfrm>
          <a:off x="3175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171132</xdr:rowOff>
    </xdr:from>
    <xdr:to>
      <xdr:col>11</xdr:col>
      <xdr:colOff>82550</xdr:colOff>
      <xdr:row>62</xdr:row>
      <xdr:rowOff>101282</xdr:rowOff>
    </xdr:to>
    <xdr:sp textlink="">
      <xdr:nvSpPr>
        <xdr:cNvPr id="153" name="楕円 152">
          <a:extLst>
            <a:ext uri="{FF2B5EF4-FFF2-40B4-BE49-F238E27FC236}">
              <a16:creationId xmlns:a16="http://schemas.microsoft.com/office/drawing/2014/main" id="{00000000-0008-0000-0300-000099000000}"/>
            </a:ext>
          </a:extLst>
        </xdr:cNvPr>
        <xdr:cNvSpPr/>
      </xdr:nvSpPr>
      <xdr:spPr>
        <a:xfrm>
          <a:off x="2286000" y="1062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86059</xdr:rowOff>
    </xdr:from>
    <xdr:ext cx="762000" cy="259045"/>
    <xdr:sp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15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138430</xdr:rowOff>
    </xdr:from>
    <xdr:to>
      <xdr:col>7</xdr:col>
      <xdr:colOff>31750</xdr:colOff>
      <xdr:row>63</xdr:row>
      <xdr:rowOff>68580</xdr:rowOff>
    </xdr:to>
    <xdr:sp textlink="">
      <xdr:nvSpPr>
        <xdr:cNvPr id="155" name="楕円 154">
          <a:extLst>
            <a:ext uri="{FF2B5EF4-FFF2-40B4-BE49-F238E27FC236}">
              <a16:creationId xmlns:a16="http://schemas.microsoft.com/office/drawing/2014/main" id="{00000000-0008-0000-0300-00009B000000}"/>
            </a:ext>
          </a:extLst>
        </xdr:cNvPr>
        <xdr:cNvSpPr/>
      </xdr:nvSpPr>
      <xdr:spPr>
        <a:xfrm>
          <a:off x="1397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78757</xdr:rowOff>
    </xdr:from>
    <xdr:ext cx="762000" cy="259045"/>
    <xdr:sp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[135,778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類似団体平均を下回って</a:t>
          </a:r>
          <a:r>
            <a:rPr kumimoji="1" lang="ja-JP" altLang="en-US" sz="1100">
              <a:solidFill>
                <a:schemeClr val="dk1"/>
              </a:solidFill>
              <a:effectLst/>
              <a:latin typeface="+mn-lt"/>
              <a:ea typeface="+mn-ea"/>
              <a:cs typeface="+mn-cs"/>
            </a:rPr>
            <a:t>いるが</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人件費が会計年度任用職員報酬や職員給料の見直しにより増加し、物件費が</a:t>
          </a:r>
          <a:r>
            <a:rPr kumimoji="1" lang="ja-JP" altLang="ja-JP" sz="1100">
              <a:solidFill>
                <a:schemeClr val="dk1"/>
              </a:solidFill>
              <a:effectLst/>
              <a:latin typeface="+mn-lt"/>
              <a:ea typeface="+mn-ea"/>
              <a:cs typeface="+mn-cs"/>
            </a:rPr>
            <a:t>基幹系業務システムの標準化・共通化</a:t>
          </a:r>
          <a:r>
            <a:rPr kumimoji="1" lang="ja-JP" altLang="en-US" sz="1100">
              <a:solidFill>
                <a:schemeClr val="dk1"/>
              </a:solidFill>
              <a:effectLst/>
              <a:latin typeface="+mn-lt"/>
              <a:ea typeface="+mn-ea"/>
              <a:cs typeface="+mn-cs"/>
            </a:rPr>
            <a:t>にかかる経費等により増加した。</a:t>
          </a:r>
          <a:endParaRPr lang="ja-JP" altLang="ja-JP" sz="1400">
            <a:effectLst/>
          </a:endParaRPr>
        </a:p>
        <a:p>
          <a:r>
            <a:rPr kumimoji="1" lang="ja-JP" altLang="ja-JP" sz="1100">
              <a:solidFill>
                <a:schemeClr val="dk1"/>
              </a:solidFill>
              <a:effectLst/>
              <a:latin typeface="+mn-lt"/>
              <a:ea typeface="+mn-ea"/>
              <a:cs typeface="+mn-cs"/>
            </a:rPr>
            <a:t>　今後も物件費において、基幹系業務システムの標準化・共通化への対応をはじめとした</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の推進に係る経費が増加していく見込みであるが、効率的な手法を検討しつつ、人件費を含めた全体的なコストの低減を図る。</a:t>
          </a:r>
          <a:endParaRPr lang="ja-JP" altLang="ja-JP" sz="1400">
            <a:effectLst/>
          </a:endParaRPr>
        </a:p>
      </xdr:txBody>
    </xdr:sp>
    <xdr:clientData/>
  </xdr:twoCellAnchor>
  <xdr:oneCellAnchor>
    <xdr:from>
      <xdr:col>3</xdr:col>
      <xdr:colOff>95250</xdr:colOff>
      <xdr:row>77</xdr:row>
      <xdr:rowOff>6350</xdr:rowOff>
    </xdr:from>
    <xdr:ext cx="349839" cy="225703"/>
    <xdr:sp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112099</xdr:rowOff>
    </xdr:from>
    <xdr:to>
      <xdr:col>23</xdr:col>
      <xdr:colOff>133350</xdr:colOff>
      <xdr:row>82</xdr:row>
      <xdr:rowOff>158680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170999"/>
          <a:ext cx="838200" cy="4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112099</xdr:rowOff>
    </xdr:from>
    <xdr:to>
      <xdr:col>19</xdr:col>
      <xdr:colOff>133350</xdr:colOff>
      <xdr:row>82</xdr:row>
      <xdr:rowOff>135226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170999"/>
          <a:ext cx="889000" cy="23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84958</xdr:rowOff>
    </xdr:from>
    <xdr:to>
      <xdr:col>15</xdr:col>
      <xdr:colOff>82550</xdr:colOff>
      <xdr:row>82</xdr:row>
      <xdr:rowOff>135226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143858"/>
          <a:ext cx="889000" cy="50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42633</xdr:rowOff>
    </xdr:from>
    <xdr:to>
      <xdr:col>11</xdr:col>
      <xdr:colOff>31750</xdr:colOff>
      <xdr:row>82</xdr:row>
      <xdr:rowOff>84958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01533"/>
          <a:ext cx="889000" cy="42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107880</xdr:rowOff>
    </xdr:from>
    <xdr:to>
      <xdr:col>23</xdr:col>
      <xdr:colOff>184150</xdr:colOff>
      <xdr:row>83</xdr:row>
      <xdr:rowOff>38030</xdr:rowOff>
    </xdr:to>
    <xdr:sp textlink="">
      <xdr:nvSpPr>
        <xdr:cNvPr id="206" name="楕円 205">
          <a:extLst>
            <a:ext uri="{FF2B5EF4-FFF2-40B4-BE49-F238E27FC236}">
              <a16:creationId xmlns:a16="http://schemas.microsoft.com/office/drawing/2014/main" id="{00000000-0008-0000-0300-0000CE000000}"/>
            </a:ext>
          </a:extLst>
        </xdr:cNvPr>
        <xdr:cNvSpPr/>
      </xdr:nvSpPr>
      <xdr:spPr>
        <a:xfrm>
          <a:off x="4902200" y="1416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124407</xdr:rowOff>
    </xdr:from>
    <xdr:ext cx="762000" cy="259045"/>
    <xdr:sp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01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61299</xdr:rowOff>
    </xdr:from>
    <xdr:to>
      <xdr:col>19</xdr:col>
      <xdr:colOff>184150</xdr:colOff>
      <xdr:row>82</xdr:row>
      <xdr:rowOff>162899</xdr:rowOff>
    </xdr:to>
    <xdr:sp textlink="">
      <xdr:nvSpPr>
        <xdr:cNvPr id="208" name="楕円 207">
          <a:extLst>
            <a:ext uri="{FF2B5EF4-FFF2-40B4-BE49-F238E27FC236}">
              <a16:creationId xmlns:a16="http://schemas.microsoft.com/office/drawing/2014/main" id="{00000000-0008-0000-0300-0000D0000000}"/>
            </a:ext>
          </a:extLst>
        </xdr:cNvPr>
        <xdr:cNvSpPr/>
      </xdr:nvSpPr>
      <xdr:spPr>
        <a:xfrm>
          <a:off x="4064000" y="14120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1626</xdr:rowOff>
    </xdr:from>
    <xdr:ext cx="736600" cy="259045"/>
    <xdr:sp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8890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84426</xdr:rowOff>
    </xdr:from>
    <xdr:to>
      <xdr:col>15</xdr:col>
      <xdr:colOff>133350</xdr:colOff>
      <xdr:row>83</xdr:row>
      <xdr:rowOff>14576</xdr:rowOff>
    </xdr:to>
    <xdr:sp textlink="">
      <xdr:nvSpPr>
        <xdr:cNvPr id="210" name="楕円 209">
          <a:extLst>
            <a:ext uri="{FF2B5EF4-FFF2-40B4-BE49-F238E27FC236}">
              <a16:creationId xmlns:a16="http://schemas.microsoft.com/office/drawing/2014/main" id="{00000000-0008-0000-0300-0000D2000000}"/>
            </a:ext>
          </a:extLst>
        </xdr:cNvPr>
        <xdr:cNvSpPr/>
      </xdr:nvSpPr>
      <xdr:spPr>
        <a:xfrm>
          <a:off x="3175000" y="1414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24753</xdr:rowOff>
    </xdr:from>
    <xdr:ext cx="762000" cy="259045"/>
    <xdr:sp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912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34158</xdr:rowOff>
    </xdr:from>
    <xdr:to>
      <xdr:col>11</xdr:col>
      <xdr:colOff>82550</xdr:colOff>
      <xdr:row>82</xdr:row>
      <xdr:rowOff>135758</xdr:rowOff>
    </xdr:to>
    <xdr:sp textlink="">
      <xdr:nvSpPr>
        <xdr:cNvPr id="212" name="楕円 211">
          <a:extLst>
            <a:ext uri="{FF2B5EF4-FFF2-40B4-BE49-F238E27FC236}">
              <a16:creationId xmlns:a16="http://schemas.microsoft.com/office/drawing/2014/main" id="{00000000-0008-0000-0300-0000D4000000}"/>
            </a:ext>
          </a:extLst>
        </xdr:cNvPr>
        <xdr:cNvSpPr/>
      </xdr:nvSpPr>
      <xdr:spPr>
        <a:xfrm>
          <a:off x="2286000" y="1409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145935</xdr:rowOff>
    </xdr:from>
    <xdr:ext cx="762000" cy="259045"/>
    <xdr:sp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861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163283</xdr:rowOff>
    </xdr:from>
    <xdr:to>
      <xdr:col>7</xdr:col>
      <xdr:colOff>31750</xdr:colOff>
      <xdr:row>82</xdr:row>
      <xdr:rowOff>93433</xdr:rowOff>
    </xdr:to>
    <xdr:sp textlink="">
      <xdr:nvSpPr>
        <xdr:cNvPr id="214" name="楕円 213">
          <a:extLst>
            <a:ext uri="{FF2B5EF4-FFF2-40B4-BE49-F238E27FC236}">
              <a16:creationId xmlns:a16="http://schemas.microsoft.com/office/drawing/2014/main" id="{00000000-0008-0000-0300-0000D6000000}"/>
            </a:ext>
          </a:extLst>
        </xdr:cNvPr>
        <xdr:cNvSpPr/>
      </xdr:nvSpPr>
      <xdr:spPr>
        <a:xfrm>
          <a:off x="1397000" y="1405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103610</xdr:rowOff>
    </xdr:from>
    <xdr:ext cx="762000" cy="259045"/>
    <xdr:sp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81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本町におけるラスパイレス指数は、従来から類似団体平均より低い水準で推移し、全国平均比でも低い水準にあるが、今後も国や他団体の取組み状況を踏まえ、引き続き職員給与の適正化に努めていく。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166007</xdr:rowOff>
    </xdr:from>
    <xdr:to>
      <xdr:col>81</xdr:col>
      <xdr:colOff>44450</xdr:colOff>
      <xdr:row>82</xdr:row>
      <xdr:rowOff>132443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053457"/>
          <a:ext cx="8382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166007</xdr:rowOff>
    </xdr:from>
    <xdr:to>
      <xdr:col>77</xdr:col>
      <xdr:colOff>44450</xdr:colOff>
      <xdr:row>82</xdr:row>
      <xdr:rowOff>29029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0534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29029</xdr:rowOff>
    </xdr:from>
    <xdr:to>
      <xdr:col>72</xdr:col>
      <xdr:colOff>203200</xdr:colOff>
      <xdr:row>83</xdr:row>
      <xdr:rowOff>98879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087929"/>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98879</xdr:rowOff>
    </xdr:from>
    <xdr:to>
      <xdr:col>68</xdr:col>
      <xdr:colOff>152400</xdr:colOff>
      <xdr:row>83</xdr:row>
      <xdr:rowOff>116114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32922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81643</xdr:rowOff>
    </xdr:from>
    <xdr:to>
      <xdr:col>81</xdr:col>
      <xdr:colOff>95250</xdr:colOff>
      <xdr:row>83</xdr:row>
      <xdr:rowOff>11793</xdr:rowOff>
    </xdr:to>
    <xdr:sp textlink="">
      <xdr:nvSpPr>
        <xdr:cNvPr id="270" name="楕円 269">
          <a:extLst>
            <a:ext uri="{FF2B5EF4-FFF2-40B4-BE49-F238E27FC236}">
              <a16:creationId xmlns:a16="http://schemas.microsoft.com/office/drawing/2014/main" id="{00000000-0008-0000-0300-00000E010000}"/>
            </a:ext>
          </a:extLst>
        </xdr:cNvPr>
        <xdr:cNvSpPr/>
      </xdr:nvSpPr>
      <xdr:spPr>
        <a:xfrm>
          <a:off x="16967200" y="1414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98170</xdr:rowOff>
    </xdr:from>
    <xdr:ext cx="762000" cy="259045"/>
    <xdr:sp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3985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115207</xdr:rowOff>
    </xdr:from>
    <xdr:to>
      <xdr:col>77</xdr:col>
      <xdr:colOff>95250</xdr:colOff>
      <xdr:row>82</xdr:row>
      <xdr:rowOff>45357</xdr:rowOff>
    </xdr:to>
    <xdr:sp textlink="">
      <xdr:nvSpPr>
        <xdr:cNvPr id="272" name="楕円 271">
          <a:extLst>
            <a:ext uri="{FF2B5EF4-FFF2-40B4-BE49-F238E27FC236}">
              <a16:creationId xmlns:a16="http://schemas.microsoft.com/office/drawing/2014/main" id="{00000000-0008-0000-0300-000010010000}"/>
            </a:ext>
          </a:extLst>
        </xdr:cNvPr>
        <xdr:cNvSpPr/>
      </xdr:nvSpPr>
      <xdr:spPr>
        <a:xfrm>
          <a:off x="161290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55534</xdr:rowOff>
    </xdr:from>
    <xdr:ext cx="736600" cy="259045"/>
    <xdr:sp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3771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149679</xdr:rowOff>
    </xdr:from>
    <xdr:to>
      <xdr:col>73</xdr:col>
      <xdr:colOff>44450</xdr:colOff>
      <xdr:row>82</xdr:row>
      <xdr:rowOff>79829</xdr:rowOff>
    </xdr:to>
    <xdr:sp textlink="">
      <xdr:nvSpPr>
        <xdr:cNvPr id="274" name="楕円 273">
          <a:extLst>
            <a:ext uri="{FF2B5EF4-FFF2-40B4-BE49-F238E27FC236}">
              <a16:creationId xmlns:a16="http://schemas.microsoft.com/office/drawing/2014/main" id="{00000000-0008-0000-0300-000012010000}"/>
            </a:ext>
          </a:extLst>
        </xdr:cNvPr>
        <xdr:cNvSpPr/>
      </xdr:nvSpPr>
      <xdr:spPr>
        <a:xfrm>
          <a:off x="15240000" y="1403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90006</xdr:rowOff>
    </xdr:from>
    <xdr:ext cx="762000" cy="259045"/>
    <xdr:sp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380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48079</xdr:rowOff>
    </xdr:from>
    <xdr:to>
      <xdr:col>68</xdr:col>
      <xdr:colOff>203200</xdr:colOff>
      <xdr:row>83</xdr:row>
      <xdr:rowOff>149679</xdr:rowOff>
    </xdr:to>
    <xdr:sp textlink="">
      <xdr:nvSpPr>
        <xdr:cNvPr id="276" name="楕円 275">
          <a:extLst>
            <a:ext uri="{FF2B5EF4-FFF2-40B4-BE49-F238E27FC236}">
              <a16:creationId xmlns:a16="http://schemas.microsoft.com/office/drawing/2014/main" id="{00000000-0008-0000-0300-000014010000}"/>
            </a:ext>
          </a:extLst>
        </xdr:cNvPr>
        <xdr:cNvSpPr/>
      </xdr:nvSpPr>
      <xdr:spPr>
        <a:xfrm>
          <a:off x="143510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159856</xdr:rowOff>
    </xdr:from>
    <xdr:ext cx="762000" cy="259045"/>
    <xdr:sp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65314</xdr:rowOff>
    </xdr:from>
    <xdr:to>
      <xdr:col>64</xdr:col>
      <xdr:colOff>152400</xdr:colOff>
      <xdr:row>83</xdr:row>
      <xdr:rowOff>166914</xdr:rowOff>
    </xdr:to>
    <xdr:sp textlink="">
      <xdr:nvSpPr>
        <xdr:cNvPr id="278" name="楕円 277">
          <a:extLst>
            <a:ext uri="{FF2B5EF4-FFF2-40B4-BE49-F238E27FC236}">
              <a16:creationId xmlns:a16="http://schemas.microsoft.com/office/drawing/2014/main" id="{00000000-0008-0000-0300-000016010000}"/>
            </a:ext>
          </a:extLst>
        </xdr:cNvPr>
        <xdr:cNvSpPr/>
      </xdr:nvSpPr>
      <xdr:spPr>
        <a:xfrm>
          <a:off x="134620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5641</xdr:rowOff>
    </xdr:from>
    <xdr:ext cx="762000" cy="259045"/>
    <xdr:sp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064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職員数は、従来からの職員削減努力により全国平均、県平均及び類似団体平均を下回る状況にあるが、今後、ますます高度化・複雑化していく住民ニーズに柔軟かつ的確に対応できる体制を維持する必要がある。職員の定年延長などの状況を踏まえつつ</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第５次熊野町定員適正化計画（</a:t>
          </a:r>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R7</a:t>
          </a:r>
          <a:r>
            <a:rPr kumimoji="1" lang="ja-JP" altLang="ja-JP" sz="1100">
              <a:solidFill>
                <a:schemeClr val="dk1"/>
              </a:solidFill>
              <a:effectLst/>
              <a:latin typeface="+mn-lt"/>
              <a:ea typeface="+mn-ea"/>
              <a:cs typeface="+mn-cs"/>
            </a:rPr>
            <a:t>）に基づいた適正な定員管理に努める。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84385</xdr:rowOff>
    </xdr:from>
    <xdr:to>
      <xdr:col>81</xdr:col>
      <xdr:colOff>44450</xdr:colOff>
      <xdr:row>60</xdr:row>
      <xdr:rowOff>87065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6179800" y="10371385"/>
          <a:ext cx="838200" cy="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66957</xdr:rowOff>
    </xdr:from>
    <xdr:to>
      <xdr:col>77</xdr:col>
      <xdr:colOff>44450</xdr:colOff>
      <xdr:row>60</xdr:row>
      <xdr:rowOff>87065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35395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66957</xdr:rowOff>
    </xdr:from>
    <xdr:to>
      <xdr:col>72</xdr:col>
      <xdr:colOff>203200</xdr:colOff>
      <xdr:row>60</xdr:row>
      <xdr:rowOff>80363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4401800" y="10353957"/>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76341</xdr:rowOff>
    </xdr:from>
    <xdr:to>
      <xdr:col>68</xdr:col>
      <xdr:colOff>152400</xdr:colOff>
      <xdr:row>60</xdr:row>
      <xdr:rowOff>80363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363341"/>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33585</xdr:rowOff>
    </xdr:from>
    <xdr:to>
      <xdr:col>81</xdr:col>
      <xdr:colOff>95250</xdr:colOff>
      <xdr:row>60</xdr:row>
      <xdr:rowOff>135185</xdr:rowOff>
    </xdr:to>
    <xdr:sp textlink="">
      <xdr:nvSpPr>
        <xdr:cNvPr id="333" name="楕円 332">
          <a:extLst>
            <a:ext uri="{FF2B5EF4-FFF2-40B4-BE49-F238E27FC236}">
              <a16:creationId xmlns:a16="http://schemas.microsoft.com/office/drawing/2014/main" id="{00000000-0008-0000-0300-00004D010000}"/>
            </a:ext>
          </a:extLst>
        </xdr:cNvPr>
        <xdr:cNvSpPr/>
      </xdr:nvSpPr>
      <xdr:spPr>
        <a:xfrm>
          <a:off x="16967200" y="1032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50112</xdr:rowOff>
    </xdr:from>
    <xdr:ext cx="762000" cy="259045"/>
    <xdr:sp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16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36265</xdr:rowOff>
    </xdr:from>
    <xdr:to>
      <xdr:col>77</xdr:col>
      <xdr:colOff>95250</xdr:colOff>
      <xdr:row>60</xdr:row>
      <xdr:rowOff>137865</xdr:rowOff>
    </xdr:to>
    <xdr:sp textlink="">
      <xdr:nvSpPr>
        <xdr:cNvPr id="335" name="楕円 334">
          <a:extLst>
            <a:ext uri="{FF2B5EF4-FFF2-40B4-BE49-F238E27FC236}">
              <a16:creationId xmlns:a16="http://schemas.microsoft.com/office/drawing/2014/main" id="{00000000-0008-0000-0300-00004F010000}"/>
            </a:ext>
          </a:extLst>
        </xdr:cNvPr>
        <xdr:cNvSpPr/>
      </xdr:nvSpPr>
      <xdr:spPr>
        <a:xfrm>
          <a:off x="16129000" y="1032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148042</xdr:rowOff>
    </xdr:from>
    <xdr:ext cx="736600" cy="259045"/>
    <xdr:sp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092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16157</xdr:rowOff>
    </xdr:from>
    <xdr:to>
      <xdr:col>73</xdr:col>
      <xdr:colOff>44450</xdr:colOff>
      <xdr:row>60</xdr:row>
      <xdr:rowOff>117757</xdr:rowOff>
    </xdr:to>
    <xdr:sp textlink="">
      <xdr:nvSpPr>
        <xdr:cNvPr id="337" name="楕円 336">
          <a:extLst>
            <a:ext uri="{FF2B5EF4-FFF2-40B4-BE49-F238E27FC236}">
              <a16:creationId xmlns:a16="http://schemas.microsoft.com/office/drawing/2014/main" id="{00000000-0008-0000-0300-000051010000}"/>
            </a:ext>
          </a:extLst>
        </xdr:cNvPr>
        <xdr:cNvSpPr/>
      </xdr:nvSpPr>
      <xdr:spPr>
        <a:xfrm>
          <a:off x="15240000" y="1030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127934</xdr:rowOff>
    </xdr:from>
    <xdr:ext cx="762000" cy="259045"/>
    <xdr:sp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07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29563</xdr:rowOff>
    </xdr:from>
    <xdr:to>
      <xdr:col>68</xdr:col>
      <xdr:colOff>203200</xdr:colOff>
      <xdr:row>60</xdr:row>
      <xdr:rowOff>131163</xdr:rowOff>
    </xdr:to>
    <xdr:sp textlink="">
      <xdr:nvSpPr>
        <xdr:cNvPr id="339" name="楕円 338">
          <a:extLst>
            <a:ext uri="{FF2B5EF4-FFF2-40B4-BE49-F238E27FC236}">
              <a16:creationId xmlns:a16="http://schemas.microsoft.com/office/drawing/2014/main" id="{00000000-0008-0000-0300-000053010000}"/>
            </a:ext>
          </a:extLst>
        </xdr:cNvPr>
        <xdr:cNvSpPr/>
      </xdr:nvSpPr>
      <xdr:spPr>
        <a:xfrm>
          <a:off x="14351000" y="1031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141340</xdr:rowOff>
    </xdr:from>
    <xdr:ext cx="762000" cy="259045"/>
    <xdr:sp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085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25541</xdr:rowOff>
    </xdr:from>
    <xdr:to>
      <xdr:col>64</xdr:col>
      <xdr:colOff>152400</xdr:colOff>
      <xdr:row>60</xdr:row>
      <xdr:rowOff>127141</xdr:rowOff>
    </xdr:to>
    <xdr:sp textlink="">
      <xdr:nvSpPr>
        <xdr:cNvPr id="341" name="楕円 340">
          <a:extLst>
            <a:ext uri="{FF2B5EF4-FFF2-40B4-BE49-F238E27FC236}">
              <a16:creationId xmlns:a16="http://schemas.microsoft.com/office/drawing/2014/main" id="{00000000-0008-0000-0300-000055010000}"/>
            </a:ext>
          </a:extLst>
        </xdr:cNvPr>
        <xdr:cNvSpPr/>
      </xdr:nvSpPr>
      <xdr:spPr>
        <a:xfrm>
          <a:off x="13462000" y="10312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137318</xdr:rowOff>
    </xdr:from>
    <xdr:ext cx="762000" cy="259045"/>
    <xdr:sp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081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令和２年度以降は類似団体平均を下回っているものの、災害関連事業に係る公債費が据置期間終了により増加傾向にあるため、実施事業の規模等を精査し、適切な事業規模での実施、計画的な地方債の発行に努める。</a:t>
          </a:r>
          <a:endParaRPr lang="ja-JP" altLang="ja-JP" sz="1400">
            <a:effectLst/>
          </a:endParaRPr>
        </a:p>
      </xdr:txBody>
    </xdr:sp>
    <xdr:clientData/>
  </xdr:twoCellAnchor>
  <xdr:oneCellAnchor>
    <xdr:from>
      <xdr:col>61</xdr:col>
      <xdr:colOff>6350</xdr:colOff>
      <xdr:row>32</xdr:row>
      <xdr:rowOff>101600</xdr:rowOff>
    </xdr:from>
    <xdr:ext cx="298543" cy="225703"/>
    <xdr:sp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76200</xdr:rowOff>
    </xdr:from>
    <xdr:to>
      <xdr:col>81</xdr:col>
      <xdr:colOff>44450</xdr:colOff>
      <xdr:row>41</xdr:row>
      <xdr:rowOff>100330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10565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35983</xdr:rowOff>
    </xdr:from>
    <xdr:to>
      <xdr:col>77</xdr:col>
      <xdr:colOff>44450</xdr:colOff>
      <xdr:row>41</xdr:row>
      <xdr:rowOff>76200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0654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19896</xdr:rowOff>
    </xdr:from>
    <xdr:to>
      <xdr:col>72</xdr:col>
      <xdr:colOff>203200</xdr:colOff>
      <xdr:row>41</xdr:row>
      <xdr:rowOff>35983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049346"/>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19896</xdr:rowOff>
    </xdr:from>
    <xdr:to>
      <xdr:col>68</xdr:col>
      <xdr:colOff>152400</xdr:colOff>
      <xdr:row>41</xdr:row>
      <xdr:rowOff>60113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049346"/>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textlink="">
      <xdr:nvSpPr>
        <xdr:cNvPr id="394" name="楕円 393">
          <a:extLst>
            <a:ext uri="{FF2B5EF4-FFF2-40B4-BE49-F238E27FC236}">
              <a16:creationId xmlns:a16="http://schemas.microsoft.com/office/drawing/2014/main" id="{00000000-0008-0000-0300-00008A010000}"/>
            </a:ext>
          </a:extLst>
        </xdr:cNvPr>
        <xdr:cNvSpPr/>
      </xdr:nvSpPr>
      <xdr:spPr>
        <a:xfrm>
          <a:off x="169672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66057</xdr:rowOff>
    </xdr:from>
    <xdr:ext cx="762000" cy="259045"/>
    <xdr:sp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92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25400</xdr:rowOff>
    </xdr:from>
    <xdr:to>
      <xdr:col>77</xdr:col>
      <xdr:colOff>95250</xdr:colOff>
      <xdr:row>41</xdr:row>
      <xdr:rowOff>127000</xdr:rowOff>
    </xdr:to>
    <xdr:sp textlink="">
      <xdr:nvSpPr>
        <xdr:cNvPr id="396" name="楕円 395">
          <a:extLst>
            <a:ext uri="{FF2B5EF4-FFF2-40B4-BE49-F238E27FC236}">
              <a16:creationId xmlns:a16="http://schemas.microsoft.com/office/drawing/2014/main" id="{00000000-0008-0000-0300-00008C010000}"/>
            </a:ext>
          </a:extLst>
        </xdr:cNvPr>
        <xdr:cNvSpPr/>
      </xdr:nvSpPr>
      <xdr:spPr>
        <a:xfrm>
          <a:off x="16129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137177</xdr:rowOff>
    </xdr:from>
    <xdr:ext cx="736600" cy="259045"/>
    <xdr:sp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156633</xdr:rowOff>
    </xdr:from>
    <xdr:to>
      <xdr:col>73</xdr:col>
      <xdr:colOff>44450</xdr:colOff>
      <xdr:row>41</xdr:row>
      <xdr:rowOff>86783</xdr:rowOff>
    </xdr:to>
    <xdr:sp textlink="">
      <xdr:nvSpPr>
        <xdr:cNvPr id="398" name="楕円 397">
          <a:extLst>
            <a:ext uri="{FF2B5EF4-FFF2-40B4-BE49-F238E27FC236}">
              <a16:creationId xmlns:a16="http://schemas.microsoft.com/office/drawing/2014/main" id="{00000000-0008-0000-0300-00008E010000}"/>
            </a:ext>
          </a:extLst>
        </xdr:cNvPr>
        <xdr:cNvSpPr/>
      </xdr:nvSpPr>
      <xdr:spPr>
        <a:xfrm>
          <a:off x="15240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96960</xdr:rowOff>
    </xdr:from>
    <xdr:ext cx="762000" cy="259045"/>
    <xdr:sp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140546</xdr:rowOff>
    </xdr:from>
    <xdr:to>
      <xdr:col>68</xdr:col>
      <xdr:colOff>203200</xdr:colOff>
      <xdr:row>41</xdr:row>
      <xdr:rowOff>70696</xdr:rowOff>
    </xdr:to>
    <xdr:sp textlink="">
      <xdr:nvSpPr>
        <xdr:cNvPr id="400" name="楕円 399">
          <a:extLst>
            <a:ext uri="{FF2B5EF4-FFF2-40B4-BE49-F238E27FC236}">
              <a16:creationId xmlns:a16="http://schemas.microsoft.com/office/drawing/2014/main" id="{00000000-0008-0000-0300-000090010000}"/>
            </a:ext>
          </a:extLst>
        </xdr:cNvPr>
        <xdr:cNvSpPr/>
      </xdr:nvSpPr>
      <xdr:spPr>
        <a:xfrm>
          <a:off x="143510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80873</xdr:rowOff>
    </xdr:from>
    <xdr:ext cx="762000" cy="259045"/>
    <xdr:sp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9313</xdr:rowOff>
    </xdr:from>
    <xdr:to>
      <xdr:col>64</xdr:col>
      <xdr:colOff>152400</xdr:colOff>
      <xdr:row>41</xdr:row>
      <xdr:rowOff>110913</xdr:rowOff>
    </xdr:to>
    <xdr:sp textlink="">
      <xdr:nvSpPr>
        <xdr:cNvPr id="402" name="楕円 401">
          <a:extLst>
            <a:ext uri="{FF2B5EF4-FFF2-40B4-BE49-F238E27FC236}">
              <a16:creationId xmlns:a16="http://schemas.microsoft.com/office/drawing/2014/main" id="{00000000-0008-0000-0300-000092010000}"/>
            </a:ext>
          </a:extLst>
        </xdr:cNvPr>
        <xdr:cNvSpPr/>
      </xdr:nvSpPr>
      <xdr:spPr>
        <a:xfrm>
          <a:off x="13462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121090</xdr:rowOff>
    </xdr:from>
    <xdr:ext cx="762000" cy="259045"/>
    <xdr:sp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年７月豪雨による基金残高の減少及び地方債残高の増加により、令和２年度の</a:t>
          </a:r>
          <a:r>
            <a:rPr kumimoji="1" lang="en-US" altLang="ja-JP" sz="1100">
              <a:solidFill>
                <a:schemeClr val="dk1"/>
              </a:solidFill>
              <a:effectLst/>
              <a:latin typeface="+mn-lt"/>
              <a:ea typeface="+mn-ea"/>
              <a:cs typeface="+mn-cs"/>
            </a:rPr>
            <a:t>14.3</a:t>
          </a:r>
          <a:r>
            <a:rPr kumimoji="1" lang="ja-JP" altLang="ja-JP" sz="1100">
              <a:solidFill>
                <a:schemeClr val="dk1"/>
              </a:solidFill>
              <a:effectLst/>
              <a:latin typeface="+mn-lt"/>
              <a:ea typeface="+mn-ea"/>
              <a:cs typeface="+mn-cs"/>
            </a:rPr>
            <a:t>％まで増加していたが、令和３年度に基金残高が平成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年７月豪雨前の残高にまで回復したことなどにより、将来負担比率は</a:t>
          </a:r>
          <a:r>
            <a:rPr kumimoji="1" lang="en-US" altLang="ja-JP" sz="1100">
              <a:solidFill>
                <a:schemeClr val="dk1"/>
              </a:solidFill>
              <a:effectLst/>
              <a:latin typeface="+mn-lt"/>
              <a:ea typeface="+mn-ea"/>
              <a:cs typeface="+mn-cs"/>
            </a:rPr>
            <a:t>0.0</a:t>
          </a:r>
          <a:r>
            <a:rPr kumimoji="1" lang="ja-JP" altLang="ja-JP" sz="1100">
              <a:solidFill>
                <a:schemeClr val="dk1"/>
              </a:solidFill>
              <a:effectLst/>
              <a:latin typeface="+mn-lt"/>
              <a:ea typeface="+mn-ea"/>
              <a:cs typeface="+mn-cs"/>
            </a:rPr>
            <a:t>％以下の数値となり、令和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年度も引き続き将来負担額なしとなった。</a:t>
          </a:r>
          <a:endParaRPr lang="ja-JP" altLang="ja-JP" sz="1400">
            <a:effectLst/>
          </a:endParaRPr>
        </a:p>
        <a:p>
          <a:r>
            <a:rPr kumimoji="1" lang="ja-JP" altLang="ja-JP" sz="1100">
              <a:solidFill>
                <a:schemeClr val="dk1"/>
              </a:solidFill>
              <a:effectLst/>
              <a:latin typeface="+mn-lt"/>
              <a:ea typeface="+mn-ea"/>
              <a:cs typeface="+mn-cs"/>
            </a:rPr>
            <a:t>　しかしながら、今後、老朽化した学校施設等の改築等などの大規模事業について検討をしていかないければならないことや、公債費が増加傾向にあることから、事務的経費の更なる圧縮に努め、財政の健全化に引き続き努める必要がある。</a:t>
          </a:r>
          <a:endParaRPr lang="ja-JP" altLang="ja-JP" sz="1400">
            <a:effectLst/>
          </a:endParaRPr>
        </a:p>
      </xdr:txBody>
    </xdr:sp>
    <xdr:clientData/>
  </xdr:twoCellAnchor>
  <xdr:oneCellAnchor>
    <xdr:from>
      <xdr:col>61</xdr:col>
      <xdr:colOff>6350</xdr:colOff>
      <xdr:row>10</xdr:row>
      <xdr:rowOff>63500</xdr:rowOff>
    </xdr:from>
    <xdr:ext cx="298543" cy="225703"/>
    <xdr:sp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44195</xdr:rowOff>
    </xdr:from>
    <xdr:ext cx="762000" cy="259045"/>
    <xdr:sp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61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108585</xdr:rowOff>
    </xdr:from>
    <xdr:to>
      <xdr:col>64</xdr:col>
      <xdr:colOff>152400</xdr:colOff>
      <xdr:row>15</xdr:row>
      <xdr:rowOff>38735</xdr:rowOff>
    </xdr:to>
    <xdr:sp textlink="">
      <xdr:nvSpPr>
        <xdr:cNvPr id="454" name="楕円 453">
          <a:extLst>
            <a:ext uri="{FF2B5EF4-FFF2-40B4-BE49-F238E27FC236}">
              <a16:creationId xmlns:a16="http://schemas.microsoft.com/office/drawing/2014/main" id="{00000000-0008-0000-0300-0000C6010000}"/>
            </a:ext>
          </a:extLst>
        </xdr:cNvPr>
        <xdr:cNvSpPr/>
      </xdr:nvSpPr>
      <xdr:spPr>
        <a:xfrm>
          <a:off x="13462000" y="250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48912</xdr:rowOff>
    </xdr:from>
    <xdr:ext cx="762000" cy="259045"/>
    <xdr:sp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277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広島県熊野町</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23,475
23,193
33.76
10,647,110
10,453,928
160,810
6,052,058
7,221,278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職員数が減少傾向となっており、類似団体平均及び全国平均を下回っている。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適切な行政運営を行うには最低限の職員数は維持していく必要があるため、熊野町定員適正化計画に基づき組織力の向上を図り、効率的な事務執行に努める。</a:t>
          </a:r>
          <a:endParaRPr lang="ja-JP" altLang="ja-JP" sz="1400">
            <a:effectLst/>
          </a:endParaRPr>
        </a:p>
      </xdr:txBody>
    </xdr:sp>
    <xdr:clientData/>
  </xdr:twoCellAnchor>
  <xdr:oneCellAnchor>
    <xdr:from>
      <xdr:col>3</xdr:col>
      <xdr:colOff>123825</xdr:colOff>
      <xdr:row>29</xdr:row>
      <xdr:rowOff>107950</xdr:rowOff>
    </xdr:from>
    <xdr:ext cx="298543" cy="225703"/>
    <xdr:sp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92710</xdr:rowOff>
    </xdr:from>
    <xdr:to>
      <xdr:col>24</xdr:col>
      <xdr:colOff>25400</xdr:colOff>
      <xdr:row>35</xdr:row>
      <xdr:rowOff>97282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09346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97282</xdr:rowOff>
    </xdr:from>
    <xdr:to>
      <xdr:col>19</xdr:col>
      <xdr:colOff>187325</xdr:colOff>
      <xdr:row>35</xdr:row>
      <xdr:rowOff>97282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0980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97282</xdr:rowOff>
    </xdr:from>
    <xdr:to>
      <xdr:col>15</xdr:col>
      <xdr:colOff>98425</xdr:colOff>
      <xdr:row>35</xdr:row>
      <xdr:rowOff>110998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0980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106426</xdr:rowOff>
    </xdr:from>
    <xdr:to>
      <xdr:col>11</xdr:col>
      <xdr:colOff>9525</xdr:colOff>
      <xdr:row>35</xdr:row>
      <xdr:rowOff>110998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1071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41910</xdr:rowOff>
    </xdr:from>
    <xdr:to>
      <xdr:col>24</xdr:col>
      <xdr:colOff>76200</xdr:colOff>
      <xdr:row>35</xdr:row>
      <xdr:rowOff>143510</xdr:rowOff>
    </xdr:to>
    <xdr:sp textlink="">
      <xdr:nvSpPr>
        <xdr:cNvPr id="83" name="楕円 82">
          <a:extLst>
            <a:ext uri="{FF2B5EF4-FFF2-40B4-BE49-F238E27FC236}">
              <a16:creationId xmlns:a16="http://schemas.microsoft.com/office/drawing/2014/main" id="{00000000-0008-0000-0400-000053000000}"/>
            </a:ext>
          </a:extLst>
        </xdr:cNvPr>
        <xdr:cNvSpPr/>
      </xdr:nvSpPr>
      <xdr:spPr>
        <a:xfrm>
          <a:off x="47752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121937</xdr:rowOff>
    </xdr:from>
    <xdr:ext cx="762000" cy="259045"/>
    <xdr:sp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51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46482</xdr:rowOff>
    </xdr:from>
    <xdr:to>
      <xdr:col>20</xdr:col>
      <xdr:colOff>38100</xdr:colOff>
      <xdr:row>35</xdr:row>
      <xdr:rowOff>148082</xdr:rowOff>
    </xdr:to>
    <xdr:sp textlink="">
      <xdr:nvSpPr>
        <xdr:cNvPr id="85" name="楕円 84">
          <a:extLst>
            <a:ext uri="{FF2B5EF4-FFF2-40B4-BE49-F238E27FC236}">
              <a16:creationId xmlns:a16="http://schemas.microsoft.com/office/drawing/2014/main" id="{00000000-0008-0000-0400-000055000000}"/>
            </a:ext>
          </a:extLst>
        </xdr:cNvPr>
        <xdr:cNvSpPr/>
      </xdr:nvSpPr>
      <xdr:spPr>
        <a:xfrm>
          <a:off x="39370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158259</xdr:rowOff>
    </xdr:from>
    <xdr:ext cx="736600" cy="259045"/>
    <xdr:sp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16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46482</xdr:rowOff>
    </xdr:from>
    <xdr:to>
      <xdr:col>15</xdr:col>
      <xdr:colOff>149225</xdr:colOff>
      <xdr:row>35</xdr:row>
      <xdr:rowOff>148082</xdr:rowOff>
    </xdr:to>
    <xdr:sp textlink="">
      <xdr:nvSpPr>
        <xdr:cNvPr id="87" name="楕円 86">
          <a:extLst>
            <a:ext uri="{FF2B5EF4-FFF2-40B4-BE49-F238E27FC236}">
              <a16:creationId xmlns:a16="http://schemas.microsoft.com/office/drawing/2014/main" id="{00000000-0008-0000-0400-000057000000}"/>
            </a:ext>
          </a:extLst>
        </xdr:cNvPr>
        <xdr:cNvSpPr/>
      </xdr:nvSpPr>
      <xdr:spPr>
        <a:xfrm>
          <a:off x="30480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158259</xdr:rowOff>
    </xdr:from>
    <xdr:ext cx="762000" cy="259045"/>
    <xdr:sp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16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60198</xdr:rowOff>
    </xdr:from>
    <xdr:to>
      <xdr:col>11</xdr:col>
      <xdr:colOff>60325</xdr:colOff>
      <xdr:row>35</xdr:row>
      <xdr:rowOff>161798</xdr:rowOff>
    </xdr:to>
    <xdr:sp textlink="">
      <xdr:nvSpPr>
        <xdr:cNvPr id="89" name="楕円 88">
          <a:extLst>
            <a:ext uri="{FF2B5EF4-FFF2-40B4-BE49-F238E27FC236}">
              <a16:creationId xmlns:a16="http://schemas.microsoft.com/office/drawing/2014/main" id="{00000000-0008-0000-0400-000059000000}"/>
            </a:ext>
          </a:extLst>
        </xdr:cNvPr>
        <xdr:cNvSpPr/>
      </xdr:nvSpPr>
      <xdr:spPr>
        <a:xfrm>
          <a:off x="2159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525</xdr:rowOff>
    </xdr:from>
    <xdr:ext cx="762000" cy="259045"/>
    <xdr:sp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55626</xdr:rowOff>
    </xdr:from>
    <xdr:to>
      <xdr:col>6</xdr:col>
      <xdr:colOff>171450</xdr:colOff>
      <xdr:row>35</xdr:row>
      <xdr:rowOff>157226</xdr:rowOff>
    </xdr:to>
    <xdr:sp textlink="">
      <xdr:nvSpPr>
        <xdr:cNvPr id="91" name="楕円 90">
          <a:extLst>
            <a:ext uri="{FF2B5EF4-FFF2-40B4-BE49-F238E27FC236}">
              <a16:creationId xmlns:a16="http://schemas.microsoft.com/office/drawing/2014/main" id="{00000000-0008-0000-0400-00005B000000}"/>
            </a:ext>
          </a:extLst>
        </xdr:cNvPr>
        <xdr:cNvSpPr/>
      </xdr:nvSpPr>
      <xdr:spPr>
        <a:xfrm>
          <a:off x="1270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167403</xdr:rowOff>
    </xdr:from>
    <xdr:ext cx="762000" cy="259045"/>
    <xdr:sp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熊野町行政改革大綱に基づき、町内施設において指定管理者制度による業務の民間委託を推進したこと等により、</a:t>
          </a:r>
          <a:r>
            <a:rPr kumimoji="1" lang="ja-JP" altLang="en-US" sz="1100">
              <a:solidFill>
                <a:schemeClr val="dk1"/>
              </a:solidFill>
              <a:effectLst/>
              <a:latin typeface="+mn-lt"/>
              <a:ea typeface="+mn-ea"/>
              <a:cs typeface="+mn-cs"/>
            </a:rPr>
            <a:t>高い物件費となる傾向があるが、令和６年度は、</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程度の</a:t>
          </a:r>
          <a:r>
            <a:rPr kumimoji="1" lang="ja-JP" altLang="ja-JP" sz="1100">
              <a:solidFill>
                <a:schemeClr val="dk1"/>
              </a:solidFill>
              <a:effectLst/>
              <a:latin typeface="+mn-lt"/>
              <a:ea typeface="+mn-ea"/>
              <a:cs typeface="+mn-cs"/>
            </a:rPr>
            <a:t>推移となっている。</a:t>
          </a:r>
          <a:endParaRPr lang="ja-JP" altLang="ja-JP" sz="1400">
            <a:effectLst/>
          </a:endParaRPr>
        </a:p>
        <a:p>
          <a:r>
            <a:rPr kumimoji="1" lang="ja-JP" altLang="ja-JP" sz="1100">
              <a:solidFill>
                <a:schemeClr val="dk1"/>
              </a:solidFill>
              <a:effectLst/>
              <a:latin typeface="+mn-lt"/>
              <a:ea typeface="+mn-ea"/>
              <a:cs typeface="+mn-cs"/>
            </a:rPr>
            <a:t>　近年は、</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の推進に係る経費や、原油価格高騰による光熱費の増や物価高騰等の影響による経費の増加要因も多いため、今後も事務事業の効率化を進め、内部管理経費の抑制等、コスト削減に努める。</a:t>
          </a:r>
          <a:endParaRPr lang="ja-JP" altLang="ja-JP" sz="1400">
            <a:effectLst/>
          </a:endParaRPr>
        </a:p>
      </xdr:txBody>
    </xdr:sp>
    <xdr:clientData/>
  </xdr:twoCellAnchor>
  <xdr:oneCellAnchor>
    <xdr:from>
      <xdr:col>62</xdr:col>
      <xdr:colOff>6350</xdr:colOff>
      <xdr:row>9</xdr:row>
      <xdr:rowOff>107950</xdr:rowOff>
    </xdr:from>
    <xdr:ext cx="298543" cy="225703"/>
    <xdr:sp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92710</xdr:rowOff>
    </xdr:from>
    <xdr:to>
      <xdr:col>82</xdr:col>
      <xdr:colOff>107950</xdr:colOff>
      <xdr:row>17</xdr:row>
      <xdr:rowOff>1270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83591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92710</xdr:rowOff>
    </xdr:from>
    <xdr:to>
      <xdr:col>78</xdr:col>
      <xdr:colOff>69850</xdr:colOff>
      <xdr:row>17</xdr:row>
      <xdr:rowOff>1270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83591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81280</xdr:rowOff>
    </xdr:from>
    <xdr:to>
      <xdr:col>73</xdr:col>
      <xdr:colOff>180975</xdr:colOff>
      <xdr:row>16</xdr:row>
      <xdr:rowOff>92710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8244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81280</xdr:rowOff>
    </xdr:from>
    <xdr:to>
      <xdr:col>69</xdr:col>
      <xdr:colOff>92075</xdr:colOff>
      <xdr:row>16</xdr:row>
      <xdr:rowOff>132715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82448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textlink="">
      <xdr:nvSpPr>
        <xdr:cNvPr id="140" name="楕円 139">
          <a:extLst>
            <a:ext uri="{FF2B5EF4-FFF2-40B4-BE49-F238E27FC236}">
              <a16:creationId xmlns:a16="http://schemas.microsoft.com/office/drawing/2014/main" id="{00000000-0008-0000-0400-00008C000000}"/>
            </a:ext>
          </a:extLst>
        </xdr:cNvPr>
        <xdr:cNvSpPr/>
      </xdr:nvSpPr>
      <xdr:spPr>
        <a:xfrm>
          <a:off x="16459200" y="278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13987</xdr:rowOff>
    </xdr:from>
    <xdr:ext cx="762000" cy="259045"/>
    <xdr:sp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75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121920</xdr:rowOff>
    </xdr:from>
    <xdr:to>
      <xdr:col>78</xdr:col>
      <xdr:colOff>120650</xdr:colOff>
      <xdr:row>17</xdr:row>
      <xdr:rowOff>52070</xdr:rowOff>
    </xdr:to>
    <xdr:sp textlink="">
      <xdr:nvSpPr>
        <xdr:cNvPr id="142" name="楕円 141">
          <a:extLst>
            <a:ext uri="{FF2B5EF4-FFF2-40B4-BE49-F238E27FC236}">
              <a16:creationId xmlns:a16="http://schemas.microsoft.com/office/drawing/2014/main" id="{00000000-0008-0000-0400-00008E000000}"/>
            </a:ext>
          </a:extLst>
        </xdr:cNvPr>
        <xdr:cNvSpPr/>
      </xdr:nvSpPr>
      <xdr:spPr>
        <a:xfrm>
          <a:off x="15621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36847</xdr:rowOff>
    </xdr:from>
    <xdr:ext cx="736600" cy="259045"/>
    <xdr:sp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951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41910</xdr:rowOff>
    </xdr:from>
    <xdr:to>
      <xdr:col>74</xdr:col>
      <xdr:colOff>31750</xdr:colOff>
      <xdr:row>16</xdr:row>
      <xdr:rowOff>143510</xdr:rowOff>
    </xdr:to>
    <xdr:sp textlink="">
      <xdr:nvSpPr>
        <xdr:cNvPr id="144" name="楕円 143">
          <a:extLst>
            <a:ext uri="{FF2B5EF4-FFF2-40B4-BE49-F238E27FC236}">
              <a16:creationId xmlns:a16="http://schemas.microsoft.com/office/drawing/2014/main" id="{00000000-0008-0000-0400-000090000000}"/>
            </a:ext>
          </a:extLst>
        </xdr:cNvPr>
        <xdr:cNvSpPr/>
      </xdr:nvSpPr>
      <xdr:spPr>
        <a:xfrm>
          <a:off x="14732000" y="278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128287</xdr:rowOff>
    </xdr:from>
    <xdr:ext cx="762000" cy="259045"/>
    <xdr:sp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87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30480</xdr:rowOff>
    </xdr:from>
    <xdr:to>
      <xdr:col>69</xdr:col>
      <xdr:colOff>142875</xdr:colOff>
      <xdr:row>16</xdr:row>
      <xdr:rowOff>132080</xdr:rowOff>
    </xdr:to>
    <xdr:sp textlink="">
      <xdr:nvSpPr>
        <xdr:cNvPr id="146" name="楕円 145">
          <a:extLst>
            <a:ext uri="{FF2B5EF4-FFF2-40B4-BE49-F238E27FC236}">
              <a16:creationId xmlns:a16="http://schemas.microsoft.com/office/drawing/2014/main" id="{00000000-0008-0000-0400-000092000000}"/>
            </a:ext>
          </a:extLst>
        </xdr:cNvPr>
        <xdr:cNvSpPr/>
      </xdr:nvSpPr>
      <xdr:spPr>
        <a:xfrm>
          <a:off x="13843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116857</xdr:rowOff>
    </xdr:from>
    <xdr:ext cx="762000" cy="259045"/>
    <xdr:sp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81915</xdr:rowOff>
    </xdr:from>
    <xdr:to>
      <xdr:col>65</xdr:col>
      <xdr:colOff>53975</xdr:colOff>
      <xdr:row>17</xdr:row>
      <xdr:rowOff>12065</xdr:rowOff>
    </xdr:to>
    <xdr:sp textlink="">
      <xdr:nvSpPr>
        <xdr:cNvPr id="148" name="楕円 147">
          <a:extLst>
            <a:ext uri="{FF2B5EF4-FFF2-40B4-BE49-F238E27FC236}">
              <a16:creationId xmlns:a16="http://schemas.microsoft.com/office/drawing/2014/main" id="{00000000-0008-0000-0400-000094000000}"/>
            </a:ext>
          </a:extLst>
        </xdr:cNvPr>
        <xdr:cNvSpPr/>
      </xdr:nvSpPr>
      <xdr:spPr>
        <a:xfrm>
          <a:off x="12954000" y="282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168292</xdr:rowOff>
    </xdr:from>
    <xdr:ext cx="762000" cy="259045"/>
    <xdr:sp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91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障害者福祉サービスの利用可能施設増加に伴う利用者の増や、保育所入所者の増などに伴い増加した。今後も様々な増加要因の発生が見込まれるため</a:t>
          </a:r>
          <a:r>
            <a:rPr kumimoji="1" lang="ja-JP" altLang="ja-JP" sz="1100" baseline="0">
              <a:solidFill>
                <a:schemeClr val="dk1"/>
              </a:solidFill>
              <a:effectLst/>
              <a:latin typeface="+mn-lt"/>
              <a:ea typeface="+mn-ea"/>
              <a:cs typeface="+mn-cs"/>
            </a:rPr>
            <a:t>、適宜事務の見直しを行い、適正な事務執行に努める。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104140</xdr:rowOff>
    </xdr:from>
    <xdr:to>
      <xdr:col>24</xdr:col>
      <xdr:colOff>25400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70534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104140</xdr:rowOff>
    </xdr:from>
    <xdr:to>
      <xdr:col>19</xdr:col>
      <xdr:colOff>187325</xdr:colOff>
      <xdr:row>56</xdr:row>
      <xdr:rowOff>131572</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3098800" y="970534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76708</xdr:rowOff>
    </xdr:from>
    <xdr:to>
      <xdr:col>15</xdr:col>
      <xdr:colOff>98425</xdr:colOff>
      <xdr:row>56</xdr:row>
      <xdr:rowOff>131572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67790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76708</xdr:rowOff>
    </xdr:from>
    <xdr:to>
      <xdr:col>11</xdr:col>
      <xdr:colOff>9525</xdr:colOff>
      <xdr:row>56</xdr:row>
      <xdr:rowOff>76708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6779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textlink="">
      <xdr:nvSpPr>
        <xdr:cNvPr id="199" name="楕円 198">
          <a:extLst>
            <a:ext uri="{FF2B5EF4-FFF2-40B4-BE49-F238E27FC236}">
              <a16:creationId xmlns:a16="http://schemas.microsoft.com/office/drawing/2014/main" id="{00000000-0008-0000-0400-0000C7000000}"/>
            </a:ext>
          </a:extLst>
        </xdr:cNvPr>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162577</xdr:rowOff>
    </xdr:from>
    <xdr:ext cx="762000" cy="259045"/>
    <xdr:sp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53340</xdr:rowOff>
    </xdr:from>
    <xdr:to>
      <xdr:col>20</xdr:col>
      <xdr:colOff>38100</xdr:colOff>
      <xdr:row>56</xdr:row>
      <xdr:rowOff>154940</xdr:rowOff>
    </xdr:to>
    <xdr:sp textlink="">
      <xdr:nvSpPr>
        <xdr:cNvPr id="201" name="楕円 200">
          <a:extLst>
            <a:ext uri="{FF2B5EF4-FFF2-40B4-BE49-F238E27FC236}">
              <a16:creationId xmlns:a16="http://schemas.microsoft.com/office/drawing/2014/main" id="{00000000-0008-0000-0400-0000C9000000}"/>
            </a:ext>
          </a:extLst>
        </xdr:cNvPr>
        <xdr:cNvSpPr/>
      </xdr:nvSpPr>
      <xdr:spPr>
        <a:xfrm>
          <a:off x="3937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139717</xdr:rowOff>
    </xdr:from>
    <xdr:ext cx="736600" cy="259045"/>
    <xdr:sp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740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80772</xdr:rowOff>
    </xdr:from>
    <xdr:to>
      <xdr:col>15</xdr:col>
      <xdr:colOff>149225</xdr:colOff>
      <xdr:row>57</xdr:row>
      <xdr:rowOff>10922</xdr:rowOff>
    </xdr:to>
    <xdr:sp textlink="">
      <xdr:nvSpPr>
        <xdr:cNvPr id="203" name="楕円 202">
          <a:extLst>
            <a:ext uri="{FF2B5EF4-FFF2-40B4-BE49-F238E27FC236}">
              <a16:creationId xmlns:a16="http://schemas.microsoft.com/office/drawing/2014/main" id="{00000000-0008-0000-0400-0000CB000000}"/>
            </a:ext>
          </a:extLst>
        </xdr:cNvPr>
        <xdr:cNvSpPr/>
      </xdr:nvSpPr>
      <xdr:spPr>
        <a:xfrm>
          <a:off x="3048000" y="96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167149</xdr:rowOff>
    </xdr:from>
    <xdr:ext cx="762000" cy="259045"/>
    <xdr:sp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6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25908</xdr:rowOff>
    </xdr:from>
    <xdr:to>
      <xdr:col>11</xdr:col>
      <xdr:colOff>60325</xdr:colOff>
      <xdr:row>56</xdr:row>
      <xdr:rowOff>127508</xdr:rowOff>
    </xdr:to>
    <xdr:sp textlink="">
      <xdr:nvSpPr>
        <xdr:cNvPr id="205" name="楕円 204">
          <a:extLst>
            <a:ext uri="{FF2B5EF4-FFF2-40B4-BE49-F238E27FC236}">
              <a16:creationId xmlns:a16="http://schemas.microsoft.com/office/drawing/2014/main" id="{00000000-0008-0000-0400-0000CD000000}"/>
            </a:ext>
          </a:extLst>
        </xdr:cNvPr>
        <xdr:cNvSpPr/>
      </xdr:nvSpPr>
      <xdr:spPr>
        <a:xfrm>
          <a:off x="2159000" y="96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112285</xdr:rowOff>
    </xdr:from>
    <xdr:ext cx="762000" cy="259045"/>
    <xdr:sp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713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25908</xdr:rowOff>
    </xdr:from>
    <xdr:to>
      <xdr:col>6</xdr:col>
      <xdr:colOff>171450</xdr:colOff>
      <xdr:row>56</xdr:row>
      <xdr:rowOff>127508</xdr:rowOff>
    </xdr:to>
    <xdr:sp textlink="">
      <xdr:nvSpPr>
        <xdr:cNvPr id="207" name="楕円 206">
          <a:extLst>
            <a:ext uri="{FF2B5EF4-FFF2-40B4-BE49-F238E27FC236}">
              <a16:creationId xmlns:a16="http://schemas.microsoft.com/office/drawing/2014/main" id="{00000000-0008-0000-0400-0000CF000000}"/>
            </a:ext>
          </a:extLst>
        </xdr:cNvPr>
        <xdr:cNvSpPr/>
      </xdr:nvSpPr>
      <xdr:spPr>
        <a:xfrm>
          <a:off x="1270000" y="96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112285</xdr:rowOff>
    </xdr:from>
    <xdr:ext cx="762000" cy="259045"/>
    <xdr:sp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713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その他に含まれる経費である公営企業等への繰出金が多額となっていることから、類似団体平均より高い推移となっているが、令和４年度</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下水道事業会計の法適用化に伴い、下水道事業会計への支出の性質が繰出金から補助金等へ変わったことから、大幅に数値が改善している。</a:t>
          </a:r>
          <a:endParaRPr lang="ja-JP" altLang="ja-JP" sz="1400">
            <a:effectLst/>
          </a:endParaRPr>
        </a:p>
        <a:p>
          <a:r>
            <a:rPr kumimoji="1" lang="ja-JP" altLang="ja-JP" sz="1100">
              <a:solidFill>
                <a:schemeClr val="dk1"/>
              </a:solidFill>
              <a:effectLst/>
              <a:latin typeface="+mn-lt"/>
              <a:ea typeface="+mn-ea"/>
              <a:cs typeface="+mn-cs"/>
            </a:rPr>
            <a:t>　本町の高齢化率が全国平均と比べて高いことから、今後も高い数値で推移していくことが見込まれるが、引き続き経費の節減や保険税等の適正化を図るとともに、介護予防・健康増進といった取組を</a:t>
          </a:r>
          <a:r>
            <a:rPr kumimoji="1" lang="ja-JP" altLang="en-US" sz="1100">
              <a:solidFill>
                <a:schemeClr val="dk1"/>
              </a:solidFill>
              <a:effectLst/>
              <a:latin typeface="+mn-lt"/>
              <a:ea typeface="+mn-ea"/>
              <a:cs typeface="+mn-cs"/>
            </a:rPr>
            <a:t>進める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49</xdr:row>
      <xdr:rowOff>107950</xdr:rowOff>
    </xdr:from>
    <xdr:ext cx="298543" cy="225703"/>
    <xdr:sp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15422</xdr:rowOff>
    </xdr:from>
    <xdr:to>
      <xdr:col>82</xdr:col>
      <xdr:colOff>107950</xdr:colOff>
      <xdr:row>59</xdr:row>
      <xdr:rowOff>107950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02272"/>
          <a:ext cx="0" cy="1121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80027</xdr:rowOff>
    </xdr:from>
    <xdr:ext cx="762000" cy="259045"/>
    <xdr:sp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107950</xdr:rowOff>
    </xdr:from>
    <xdr:to>
      <xdr:col>82</xdr:col>
      <xdr:colOff>196850</xdr:colOff>
      <xdr:row>59</xdr:row>
      <xdr:rowOff>107950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223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101799</xdr:rowOff>
    </xdr:from>
    <xdr:ext cx="762000" cy="259045"/>
    <xdr:sp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15422</xdr:rowOff>
    </xdr:from>
    <xdr:to>
      <xdr:col>82</xdr:col>
      <xdr:colOff>196850</xdr:colOff>
      <xdr:row>53</xdr:row>
      <xdr:rowOff>15422</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61685</xdr:rowOff>
    </xdr:from>
    <xdr:to>
      <xdr:col>82</xdr:col>
      <xdr:colOff>107950</xdr:colOff>
      <xdr:row>58</xdr:row>
      <xdr:rowOff>83457</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5671800" y="10005785"/>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98170</xdr:rowOff>
    </xdr:from>
    <xdr:ext cx="762000" cy="259045"/>
    <xdr:sp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81643</xdr:rowOff>
    </xdr:from>
    <xdr:to>
      <xdr:col>82</xdr:col>
      <xdr:colOff>158750</xdr:colOff>
      <xdr:row>57</xdr:row>
      <xdr:rowOff>11793</xdr:rowOff>
    </xdr:to>
    <xdr:sp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146050</xdr:rowOff>
    </xdr:from>
    <xdr:to>
      <xdr:col>78</xdr:col>
      <xdr:colOff>69850</xdr:colOff>
      <xdr:row>58</xdr:row>
      <xdr:rowOff>61685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9918700"/>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146957</xdr:rowOff>
    </xdr:from>
    <xdr:to>
      <xdr:col>78</xdr:col>
      <xdr:colOff>120650</xdr:colOff>
      <xdr:row>57</xdr:row>
      <xdr:rowOff>77107</xdr:rowOff>
    </xdr:to>
    <xdr:sp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4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87284</xdr:rowOff>
    </xdr:from>
    <xdr:ext cx="736600" cy="259045"/>
    <xdr:sp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517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60</xdr:row>
      <xdr:rowOff>132443</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3893800" y="9918700"/>
          <a:ext cx="889000" cy="500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125185</xdr:rowOff>
    </xdr:from>
    <xdr:to>
      <xdr:col>74</xdr:col>
      <xdr:colOff>31750</xdr:colOff>
      <xdr:row>57</xdr:row>
      <xdr:rowOff>55335</xdr:rowOff>
    </xdr:to>
    <xdr:sp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65512</xdr:rowOff>
    </xdr:from>
    <xdr:ext cx="762000" cy="259045"/>
    <xdr:sp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132443</xdr:rowOff>
    </xdr:from>
    <xdr:to>
      <xdr:col>69</xdr:col>
      <xdr:colOff>92075</xdr:colOff>
      <xdr:row>61</xdr:row>
      <xdr:rowOff>80735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419443"/>
          <a:ext cx="8890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59872</xdr:rowOff>
    </xdr:from>
    <xdr:to>
      <xdr:col>69</xdr:col>
      <xdr:colOff>142875</xdr:colOff>
      <xdr:row>56</xdr:row>
      <xdr:rowOff>161472</xdr:rowOff>
    </xdr:to>
    <xdr:sp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199</xdr:rowOff>
    </xdr:from>
    <xdr:ext cx="762000" cy="259045"/>
    <xdr:sp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8165</xdr:rowOff>
    </xdr:from>
    <xdr:to>
      <xdr:col>65</xdr:col>
      <xdr:colOff>53975</xdr:colOff>
      <xdr:row>57</xdr:row>
      <xdr:rowOff>109765</xdr:rowOff>
    </xdr:to>
    <xdr:sp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119942</xdr:rowOff>
    </xdr:from>
    <xdr:ext cx="762000" cy="259045"/>
    <xdr:sp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54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32657</xdr:rowOff>
    </xdr:from>
    <xdr:to>
      <xdr:col>82</xdr:col>
      <xdr:colOff>158750</xdr:colOff>
      <xdr:row>58</xdr:row>
      <xdr:rowOff>134257</xdr:rowOff>
    </xdr:to>
    <xdr:sp textlink="">
      <xdr:nvSpPr>
        <xdr:cNvPr id="262" name="楕円 261">
          <a:extLst>
            <a:ext uri="{FF2B5EF4-FFF2-40B4-BE49-F238E27FC236}">
              <a16:creationId xmlns:a16="http://schemas.microsoft.com/office/drawing/2014/main" id="{00000000-0008-0000-0400-000006010000}"/>
            </a:ext>
          </a:extLst>
        </xdr:cNvPr>
        <xdr:cNvSpPr/>
      </xdr:nvSpPr>
      <xdr:spPr>
        <a:xfrm>
          <a:off x="164592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4734</xdr:rowOff>
    </xdr:from>
    <xdr:ext cx="762000" cy="259045"/>
    <xdr:sp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948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10885</xdr:rowOff>
    </xdr:from>
    <xdr:to>
      <xdr:col>78</xdr:col>
      <xdr:colOff>120650</xdr:colOff>
      <xdr:row>58</xdr:row>
      <xdr:rowOff>112485</xdr:rowOff>
    </xdr:to>
    <xdr:sp textlink="">
      <xdr:nvSpPr>
        <xdr:cNvPr id="264" name="楕円 263">
          <a:extLst>
            <a:ext uri="{FF2B5EF4-FFF2-40B4-BE49-F238E27FC236}">
              <a16:creationId xmlns:a16="http://schemas.microsoft.com/office/drawing/2014/main" id="{00000000-0008-0000-0400-000008010000}"/>
            </a:ext>
          </a:extLst>
        </xdr:cNvPr>
        <xdr:cNvSpPr/>
      </xdr:nvSpPr>
      <xdr:spPr>
        <a:xfrm>
          <a:off x="15621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97262</xdr:rowOff>
    </xdr:from>
    <xdr:ext cx="736600" cy="259045"/>
    <xdr:sp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041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95250</xdr:rowOff>
    </xdr:from>
    <xdr:to>
      <xdr:col>74</xdr:col>
      <xdr:colOff>31750</xdr:colOff>
      <xdr:row>58</xdr:row>
      <xdr:rowOff>25400</xdr:rowOff>
    </xdr:to>
    <xdr:sp textlink="">
      <xdr:nvSpPr>
        <xdr:cNvPr id="266" name="楕円 265">
          <a:extLst>
            <a:ext uri="{FF2B5EF4-FFF2-40B4-BE49-F238E27FC236}">
              <a16:creationId xmlns:a16="http://schemas.microsoft.com/office/drawing/2014/main" id="{00000000-0008-0000-0400-00000A010000}"/>
            </a:ext>
          </a:extLst>
        </xdr:cNvPr>
        <xdr:cNvSpPr/>
      </xdr:nvSpPr>
      <xdr:spPr>
        <a:xfrm>
          <a:off x="14732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10177</xdr:rowOff>
    </xdr:from>
    <xdr:ext cx="762000" cy="259045"/>
    <xdr:sp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81643</xdr:rowOff>
    </xdr:from>
    <xdr:to>
      <xdr:col>69</xdr:col>
      <xdr:colOff>142875</xdr:colOff>
      <xdr:row>61</xdr:row>
      <xdr:rowOff>11793</xdr:rowOff>
    </xdr:to>
    <xdr:sp textlink="">
      <xdr:nvSpPr>
        <xdr:cNvPr id="268" name="楕円 267">
          <a:extLst>
            <a:ext uri="{FF2B5EF4-FFF2-40B4-BE49-F238E27FC236}">
              <a16:creationId xmlns:a16="http://schemas.microsoft.com/office/drawing/2014/main" id="{00000000-0008-0000-0400-00000C010000}"/>
            </a:ext>
          </a:extLst>
        </xdr:cNvPr>
        <xdr:cNvSpPr/>
      </xdr:nvSpPr>
      <xdr:spPr>
        <a:xfrm>
          <a:off x="13843000" y="1036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168020</xdr:rowOff>
    </xdr:from>
    <xdr:ext cx="762000" cy="259045"/>
    <xdr:sp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45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29935</xdr:rowOff>
    </xdr:from>
    <xdr:to>
      <xdr:col>65</xdr:col>
      <xdr:colOff>53975</xdr:colOff>
      <xdr:row>61</xdr:row>
      <xdr:rowOff>131535</xdr:rowOff>
    </xdr:to>
    <xdr:sp textlink="">
      <xdr:nvSpPr>
        <xdr:cNvPr id="270" name="楕円 269">
          <a:extLst>
            <a:ext uri="{FF2B5EF4-FFF2-40B4-BE49-F238E27FC236}">
              <a16:creationId xmlns:a16="http://schemas.microsoft.com/office/drawing/2014/main" id="{00000000-0008-0000-0400-00000E010000}"/>
            </a:ext>
          </a:extLst>
        </xdr:cNvPr>
        <xdr:cNvSpPr/>
      </xdr:nvSpPr>
      <xdr:spPr>
        <a:xfrm>
          <a:off x="12954000" y="1048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116312</xdr:rowOff>
    </xdr:from>
    <xdr:ext cx="762000" cy="259045"/>
    <xdr:sp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57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消防業務及びごみ・し尿処理業務を、他自治体への事務委託などによる運営で行っているため、全国平均よりも高い推移となっている。</a:t>
          </a:r>
          <a:endParaRPr lang="ja-JP" altLang="ja-JP" sz="1400">
            <a:effectLst/>
          </a:endParaRPr>
        </a:p>
        <a:p>
          <a:r>
            <a:rPr kumimoji="1" lang="ja-JP" altLang="ja-JP" sz="1100">
              <a:solidFill>
                <a:schemeClr val="dk1"/>
              </a:solidFill>
              <a:effectLst/>
              <a:latin typeface="+mn-lt"/>
              <a:ea typeface="+mn-ea"/>
              <a:cs typeface="+mn-cs"/>
            </a:rPr>
            <a:t>　令和４年度</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、下水道事業会計の法適用化に伴い、下水道事業会計への支出の性質が繰出金から補助金等へ変わったことから、大幅に数値が悪化している。</a:t>
          </a:r>
          <a:endParaRPr lang="ja-JP" altLang="ja-JP" sz="1400">
            <a:effectLst/>
          </a:endParaRPr>
        </a:p>
        <a:p>
          <a:r>
            <a:rPr kumimoji="1" lang="ja-JP" altLang="ja-JP" sz="1100">
              <a:solidFill>
                <a:schemeClr val="dk1"/>
              </a:solidFill>
              <a:effectLst/>
              <a:latin typeface="+mn-lt"/>
              <a:ea typeface="+mn-ea"/>
              <a:cs typeface="+mn-cs"/>
            </a:rPr>
            <a:t>　今後も、目的を達成した補助事業や、費用対効果の低い補助事業の見直し等に努める。</a:t>
          </a:r>
          <a:endParaRPr lang="ja-JP" altLang="ja-JP" sz="1400">
            <a:effectLst/>
          </a:endParaRPr>
        </a:p>
      </xdr:txBody>
    </xdr:sp>
    <xdr:clientData/>
  </xdr:twoCellAnchor>
  <xdr:oneCellAnchor>
    <xdr:from>
      <xdr:col>62</xdr:col>
      <xdr:colOff>6350</xdr:colOff>
      <xdr:row>29</xdr:row>
      <xdr:rowOff>107950</xdr:rowOff>
    </xdr:from>
    <xdr:ext cx="298543" cy="225703"/>
    <xdr:sp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130810</xdr:rowOff>
    </xdr:from>
    <xdr:to>
      <xdr:col>82</xdr:col>
      <xdr:colOff>107950</xdr:colOff>
      <xdr:row>37</xdr:row>
      <xdr:rowOff>138430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4744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130810</xdr:rowOff>
    </xdr:from>
    <xdr:to>
      <xdr:col>78</xdr:col>
      <xdr:colOff>69850</xdr:colOff>
      <xdr:row>38</xdr:row>
      <xdr:rowOff>165100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47446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20320</xdr:rowOff>
    </xdr:from>
    <xdr:to>
      <xdr:col>73</xdr:col>
      <xdr:colOff>180975</xdr:colOff>
      <xdr:row>38</xdr:row>
      <xdr:rowOff>165100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192520"/>
          <a:ext cx="889000" cy="48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20320</xdr:rowOff>
    </xdr:from>
    <xdr:to>
      <xdr:col>69</xdr:col>
      <xdr:colOff>92075</xdr:colOff>
      <xdr:row>36</xdr:row>
      <xdr:rowOff>50800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1925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87630</xdr:rowOff>
    </xdr:from>
    <xdr:to>
      <xdr:col>82</xdr:col>
      <xdr:colOff>158750</xdr:colOff>
      <xdr:row>38</xdr:row>
      <xdr:rowOff>17780</xdr:rowOff>
    </xdr:to>
    <xdr:sp textlink="">
      <xdr:nvSpPr>
        <xdr:cNvPr id="323" name="楕円 322">
          <a:extLst>
            <a:ext uri="{FF2B5EF4-FFF2-40B4-BE49-F238E27FC236}">
              <a16:creationId xmlns:a16="http://schemas.microsoft.com/office/drawing/2014/main" id="{00000000-0008-0000-0400-000043010000}"/>
            </a:ext>
          </a:extLst>
        </xdr:cNvPr>
        <xdr:cNvSpPr/>
      </xdr:nvSpPr>
      <xdr:spPr>
        <a:xfrm>
          <a:off x="164592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59707</xdr:rowOff>
    </xdr:from>
    <xdr:ext cx="762000" cy="259045"/>
    <xdr:sp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80010</xdr:rowOff>
    </xdr:from>
    <xdr:to>
      <xdr:col>78</xdr:col>
      <xdr:colOff>120650</xdr:colOff>
      <xdr:row>38</xdr:row>
      <xdr:rowOff>10160</xdr:rowOff>
    </xdr:to>
    <xdr:sp textlink="">
      <xdr:nvSpPr>
        <xdr:cNvPr id="325" name="楕円 324">
          <a:extLst>
            <a:ext uri="{FF2B5EF4-FFF2-40B4-BE49-F238E27FC236}">
              <a16:creationId xmlns:a16="http://schemas.microsoft.com/office/drawing/2014/main" id="{00000000-0008-0000-0400-000045010000}"/>
            </a:ext>
          </a:extLst>
        </xdr:cNvPr>
        <xdr:cNvSpPr/>
      </xdr:nvSpPr>
      <xdr:spPr>
        <a:xfrm>
          <a:off x="15621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166387</xdr:rowOff>
    </xdr:from>
    <xdr:ext cx="736600" cy="259045"/>
    <xdr:sp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51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114300</xdr:rowOff>
    </xdr:from>
    <xdr:to>
      <xdr:col>74</xdr:col>
      <xdr:colOff>31750</xdr:colOff>
      <xdr:row>39</xdr:row>
      <xdr:rowOff>44450</xdr:rowOff>
    </xdr:to>
    <xdr:sp textlink="">
      <xdr:nvSpPr>
        <xdr:cNvPr id="327" name="楕円 326">
          <a:extLst>
            <a:ext uri="{FF2B5EF4-FFF2-40B4-BE49-F238E27FC236}">
              <a16:creationId xmlns:a16="http://schemas.microsoft.com/office/drawing/2014/main" id="{00000000-0008-0000-0400-000047010000}"/>
            </a:ext>
          </a:extLst>
        </xdr:cNvPr>
        <xdr:cNvSpPr/>
      </xdr:nvSpPr>
      <xdr:spPr>
        <a:xfrm>
          <a:off x="147320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29227</xdr:rowOff>
    </xdr:from>
    <xdr:ext cx="762000" cy="259045"/>
    <xdr:sp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71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140970</xdr:rowOff>
    </xdr:from>
    <xdr:to>
      <xdr:col>69</xdr:col>
      <xdr:colOff>142875</xdr:colOff>
      <xdr:row>36</xdr:row>
      <xdr:rowOff>71120</xdr:rowOff>
    </xdr:to>
    <xdr:sp textlink="">
      <xdr:nvSpPr>
        <xdr:cNvPr id="329" name="楕円 328">
          <a:extLst>
            <a:ext uri="{FF2B5EF4-FFF2-40B4-BE49-F238E27FC236}">
              <a16:creationId xmlns:a16="http://schemas.microsoft.com/office/drawing/2014/main" id="{00000000-0008-0000-0400-000049010000}"/>
            </a:ext>
          </a:extLst>
        </xdr:cNvPr>
        <xdr:cNvSpPr/>
      </xdr:nvSpPr>
      <xdr:spPr>
        <a:xfrm>
          <a:off x="13843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81297</xdr:rowOff>
    </xdr:from>
    <xdr:ext cx="762000" cy="259045"/>
    <xdr:sp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0</xdr:rowOff>
    </xdr:from>
    <xdr:to>
      <xdr:col>65</xdr:col>
      <xdr:colOff>53975</xdr:colOff>
      <xdr:row>36</xdr:row>
      <xdr:rowOff>101600</xdr:rowOff>
    </xdr:to>
    <xdr:sp textlink="">
      <xdr:nvSpPr>
        <xdr:cNvPr id="331" name="楕円 330">
          <a:extLst>
            <a:ext uri="{FF2B5EF4-FFF2-40B4-BE49-F238E27FC236}">
              <a16:creationId xmlns:a16="http://schemas.microsoft.com/office/drawing/2014/main" id="{00000000-0008-0000-0400-00004B010000}"/>
            </a:ext>
          </a:extLst>
        </xdr:cNvPr>
        <xdr:cNvSpPr/>
      </xdr:nvSpPr>
      <xdr:spPr>
        <a:xfrm>
          <a:off x="12954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111777</xdr:rowOff>
    </xdr:from>
    <xdr:ext cx="762000" cy="259045"/>
    <xdr:sp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地方債の発行にあたっては、交付税措置のある地方債に限るなど、発行の抑制に努め</a:t>
          </a:r>
          <a:r>
            <a:rPr kumimoji="1" lang="ja-JP" altLang="en-US" sz="1100">
              <a:solidFill>
                <a:schemeClr val="dk1"/>
              </a:solidFill>
              <a:effectLst/>
              <a:latin typeface="+mn-lt"/>
              <a:ea typeface="+mn-ea"/>
              <a:cs typeface="+mn-cs"/>
            </a:rPr>
            <a:t>たことにより</a:t>
          </a:r>
          <a:r>
            <a:rPr kumimoji="1" lang="ja-JP" altLang="ja-JP" sz="1100">
              <a:solidFill>
                <a:schemeClr val="dk1"/>
              </a:solidFill>
              <a:effectLst/>
              <a:latin typeface="+mn-lt"/>
              <a:ea typeface="+mn-ea"/>
              <a:cs typeface="+mn-cs"/>
            </a:rPr>
            <a:t>、公債費に係る経常収支比率は類似団体平均を下回っている。令和２年度までは大型事業の借入が終了したことや、昨今の低利率による影響により、公債費が減少していたが、令和３年度以降は、災害関連事業、一部事務組合等の元利償還金の開始により増加傾向にあるため、実施事業の規模等を精査し、適切な事業規模での実施、計画的な地方債の発行に努める。</a:t>
          </a:r>
          <a:endParaRPr lang="ja-JP" altLang="ja-JP" sz="1400">
            <a:effectLst/>
          </a:endParaRPr>
        </a:p>
      </xdr:txBody>
    </xdr:sp>
    <xdr:clientData/>
  </xdr:twoCellAnchor>
  <xdr:oneCellAnchor>
    <xdr:from>
      <xdr:col>3</xdr:col>
      <xdr:colOff>123825</xdr:colOff>
      <xdr:row>69</xdr:row>
      <xdr:rowOff>107950</xdr:rowOff>
    </xdr:from>
    <xdr:ext cx="298543" cy="225703"/>
    <xdr:sp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127000</xdr:rowOff>
    </xdr:from>
    <xdr:to>
      <xdr:col>24</xdr:col>
      <xdr:colOff>25400</xdr:colOff>
      <xdr:row>76</xdr:row>
      <xdr:rowOff>149861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15720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127000</xdr:rowOff>
    </xdr:from>
    <xdr:to>
      <xdr:col>19</xdr:col>
      <xdr:colOff>187325</xdr:colOff>
      <xdr:row>76</xdr:row>
      <xdr:rowOff>149861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1572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53848</xdr:rowOff>
    </xdr:from>
    <xdr:to>
      <xdr:col>15</xdr:col>
      <xdr:colOff>98425</xdr:colOff>
      <xdr:row>76</xdr:row>
      <xdr:rowOff>127000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08404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53848</xdr:rowOff>
    </xdr:from>
    <xdr:to>
      <xdr:col>11</xdr:col>
      <xdr:colOff>9525</xdr:colOff>
      <xdr:row>76</xdr:row>
      <xdr:rowOff>53848</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1320800" y="130840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76200</xdr:rowOff>
    </xdr:from>
    <xdr:to>
      <xdr:col>24</xdr:col>
      <xdr:colOff>76200</xdr:colOff>
      <xdr:row>77</xdr:row>
      <xdr:rowOff>6350</xdr:rowOff>
    </xdr:to>
    <xdr:sp textlink="">
      <xdr:nvSpPr>
        <xdr:cNvPr id="381" name="楕円 380">
          <a:extLst>
            <a:ext uri="{FF2B5EF4-FFF2-40B4-BE49-F238E27FC236}">
              <a16:creationId xmlns:a16="http://schemas.microsoft.com/office/drawing/2014/main" id="{00000000-0008-0000-0400-00007D010000}"/>
            </a:ext>
          </a:extLst>
        </xdr:cNvPr>
        <xdr:cNvSpPr/>
      </xdr:nvSpPr>
      <xdr:spPr>
        <a:xfrm>
          <a:off x="47752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92727</xdr:rowOff>
    </xdr:from>
    <xdr:ext cx="762000" cy="259045"/>
    <xdr:sp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99061</xdr:rowOff>
    </xdr:from>
    <xdr:to>
      <xdr:col>20</xdr:col>
      <xdr:colOff>38100</xdr:colOff>
      <xdr:row>77</xdr:row>
      <xdr:rowOff>29211</xdr:rowOff>
    </xdr:to>
    <xdr:sp textlink="">
      <xdr:nvSpPr>
        <xdr:cNvPr id="383" name="楕円 382">
          <a:extLst>
            <a:ext uri="{FF2B5EF4-FFF2-40B4-BE49-F238E27FC236}">
              <a16:creationId xmlns:a16="http://schemas.microsoft.com/office/drawing/2014/main" id="{00000000-0008-0000-0400-00007F010000}"/>
            </a:ext>
          </a:extLst>
        </xdr:cNvPr>
        <xdr:cNvSpPr/>
      </xdr:nvSpPr>
      <xdr:spPr>
        <a:xfrm>
          <a:off x="3937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39387</xdr:rowOff>
    </xdr:from>
    <xdr:ext cx="736600" cy="259045"/>
    <xdr:sp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89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76200</xdr:rowOff>
    </xdr:from>
    <xdr:to>
      <xdr:col>15</xdr:col>
      <xdr:colOff>149225</xdr:colOff>
      <xdr:row>77</xdr:row>
      <xdr:rowOff>6350</xdr:rowOff>
    </xdr:to>
    <xdr:sp textlink="">
      <xdr:nvSpPr>
        <xdr:cNvPr id="385" name="楕円 384">
          <a:extLst>
            <a:ext uri="{FF2B5EF4-FFF2-40B4-BE49-F238E27FC236}">
              <a16:creationId xmlns:a16="http://schemas.microsoft.com/office/drawing/2014/main" id="{00000000-0008-0000-0400-000081010000}"/>
            </a:ext>
          </a:extLst>
        </xdr:cNvPr>
        <xdr:cNvSpPr/>
      </xdr:nvSpPr>
      <xdr:spPr>
        <a:xfrm>
          <a:off x="3048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16527</xdr:rowOff>
    </xdr:from>
    <xdr:ext cx="762000" cy="259045"/>
    <xdr:sp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3048</xdr:rowOff>
    </xdr:from>
    <xdr:to>
      <xdr:col>11</xdr:col>
      <xdr:colOff>60325</xdr:colOff>
      <xdr:row>76</xdr:row>
      <xdr:rowOff>104648</xdr:rowOff>
    </xdr:to>
    <xdr:sp textlink="">
      <xdr:nvSpPr>
        <xdr:cNvPr id="387" name="楕円 386">
          <a:extLst>
            <a:ext uri="{FF2B5EF4-FFF2-40B4-BE49-F238E27FC236}">
              <a16:creationId xmlns:a16="http://schemas.microsoft.com/office/drawing/2014/main" id="{00000000-0008-0000-0400-000083010000}"/>
            </a:ext>
          </a:extLst>
        </xdr:cNvPr>
        <xdr:cNvSpPr/>
      </xdr:nvSpPr>
      <xdr:spPr>
        <a:xfrm>
          <a:off x="2159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114825</xdr:rowOff>
    </xdr:from>
    <xdr:ext cx="762000" cy="259045"/>
    <xdr:sp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80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3048</xdr:rowOff>
    </xdr:from>
    <xdr:to>
      <xdr:col>6</xdr:col>
      <xdr:colOff>171450</xdr:colOff>
      <xdr:row>76</xdr:row>
      <xdr:rowOff>104648</xdr:rowOff>
    </xdr:to>
    <xdr:sp textlink="">
      <xdr:nvSpPr>
        <xdr:cNvPr id="389" name="楕円 388">
          <a:extLst>
            <a:ext uri="{FF2B5EF4-FFF2-40B4-BE49-F238E27FC236}">
              <a16:creationId xmlns:a16="http://schemas.microsoft.com/office/drawing/2014/main" id="{00000000-0008-0000-0400-000085010000}"/>
            </a:ext>
          </a:extLst>
        </xdr:cNvPr>
        <xdr:cNvSpPr/>
      </xdr:nvSpPr>
      <xdr:spPr>
        <a:xfrm>
          <a:off x="1270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114825</xdr:rowOff>
    </xdr:from>
    <xdr:ext cx="762000" cy="259045"/>
    <xdr:sp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80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事業の見直しや事務の効率化等により改善傾向にはあるが、類似団体平均と比較して高い数値で推移しているため、引き続きコスト意識を持った行政運営を行う必要がある。</a:t>
          </a:r>
          <a:endParaRPr lang="ja-JP" altLang="ja-JP" sz="1400">
            <a:effectLst/>
          </a:endParaRPr>
        </a:p>
        <a:p>
          <a:r>
            <a:rPr kumimoji="1" lang="ja-JP" altLang="ja-JP" sz="1100">
              <a:solidFill>
                <a:schemeClr val="dk1"/>
              </a:solidFill>
              <a:effectLst/>
              <a:latin typeface="+mn-lt"/>
              <a:ea typeface="+mn-ea"/>
              <a:cs typeface="+mn-cs"/>
            </a:rPr>
            <a:t>　老朽施設の改修等の大規模事業</a:t>
          </a:r>
          <a:r>
            <a:rPr kumimoji="1" lang="ja-JP" altLang="en-US" sz="1100">
              <a:solidFill>
                <a:schemeClr val="dk1"/>
              </a:solidFill>
              <a:effectLst/>
              <a:latin typeface="+mn-lt"/>
              <a:ea typeface="+mn-ea"/>
              <a:cs typeface="+mn-cs"/>
            </a:rPr>
            <a:t>の実施による維持補修費の増</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高齢化等によ</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扶助費</a:t>
          </a:r>
          <a:r>
            <a:rPr kumimoji="1" lang="ja-JP" altLang="en-US" sz="1100">
              <a:solidFill>
                <a:schemeClr val="dk1"/>
              </a:solidFill>
              <a:effectLst/>
              <a:latin typeface="+mn-lt"/>
              <a:ea typeface="+mn-ea"/>
              <a:cs typeface="+mn-cs"/>
            </a:rPr>
            <a:t>の増などにより、今後</a:t>
          </a:r>
          <a:r>
            <a:rPr kumimoji="1" lang="ja-JP" altLang="ja-JP" sz="1100">
              <a:solidFill>
                <a:schemeClr val="dk1"/>
              </a:solidFill>
              <a:effectLst/>
              <a:latin typeface="+mn-lt"/>
              <a:ea typeface="+mn-ea"/>
              <a:cs typeface="+mn-cs"/>
            </a:rPr>
            <a:t>経常収支比率が悪化することが見込まれるため、事務事業の見直しを更に進めることにより経常経費の削減に努める。</a:t>
          </a:r>
          <a:endParaRPr lang="ja-JP" altLang="ja-JP" sz="1400">
            <a:effectLst/>
          </a:endParaRPr>
        </a:p>
      </xdr:txBody>
    </xdr:sp>
    <xdr:clientData/>
  </xdr:twoCellAnchor>
  <xdr:oneCellAnchor>
    <xdr:from>
      <xdr:col>62</xdr:col>
      <xdr:colOff>6350</xdr:colOff>
      <xdr:row>69</xdr:row>
      <xdr:rowOff>107950</xdr:rowOff>
    </xdr:from>
    <xdr:ext cx="298543" cy="225703"/>
    <xdr:sp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20320</xdr:rowOff>
    </xdr:from>
    <xdr:to>
      <xdr:col>82</xdr:col>
      <xdr:colOff>107950</xdr:colOff>
      <xdr:row>77</xdr:row>
      <xdr:rowOff>31750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2219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20320</xdr:rowOff>
    </xdr:from>
    <xdr:to>
      <xdr:col>78</xdr:col>
      <xdr:colOff>69850</xdr:colOff>
      <xdr:row>77</xdr:row>
      <xdr:rowOff>50800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4782800" y="132219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134620</xdr:rowOff>
    </xdr:from>
    <xdr:to>
      <xdr:col>73</xdr:col>
      <xdr:colOff>180975</xdr:colOff>
      <xdr:row>77</xdr:row>
      <xdr:rowOff>50800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16482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134620</xdr:rowOff>
    </xdr:from>
    <xdr:to>
      <xdr:col>69</xdr:col>
      <xdr:colOff>92075</xdr:colOff>
      <xdr:row>77</xdr:row>
      <xdr:rowOff>50800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16482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152400</xdr:rowOff>
    </xdr:from>
    <xdr:to>
      <xdr:col>82</xdr:col>
      <xdr:colOff>158750</xdr:colOff>
      <xdr:row>77</xdr:row>
      <xdr:rowOff>82550</xdr:rowOff>
    </xdr:to>
    <xdr:sp textlink="">
      <xdr:nvSpPr>
        <xdr:cNvPr id="442" name="楕円 441">
          <a:extLst>
            <a:ext uri="{FF2B5EF4-FFF2-40B4-BE49-F238E27FC236}">
              <a16:creationId xmlns:a16="http://schemas.microsoft.com/office/drawing/2014/main" id="{00000000-0008-0000-0400-0000BA010000}"/>
            </a:ext>
          </a:extLst>
        </xdr:cNvPr>
        <xdr:cNvSpPr/>
      </xdr:nvSpPr>
      <xdr:spPr>
        <a:xfrm>
          <a:off x="164592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124477</xdr:rowOff>
    </xdr:from>
    <xdr:ext cx="762000" cy="259045"/>
    <xdr:sp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15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140970</xdr:rowOff>
    </xdr:from>
    <xdr:to>
      <xdr:col>78</xdr:col>
      <xdr:colOff>120650</xdr:colOff>
      <xdr:row>77</xdr:row>
      <xdr:rowOff>71120</xdr:rowOff>
    </xdr:to>
    <xdr:sp textlink="">
      <xdr:nvSpPr>
        <xdr:cNvPr id="444" name="楕円 443">
          <a:extLst>
            <a:ext uri="{FF2B5EF4-FFF2-40B4-BE49-F238E27FC236}">
              <a16:creationId xmlns:a16="http://schemas.microsoft.com/office/drawing/2014/main" id="{00000000-0008-0000-0400-0000BC010000}"/>
            </a:ext>
          </a:extLst>
        </xdr:cNvPr>
        <xdr:cNvSpPr/>
      </xdr:nvSpPr>
      <xdr:spPr>
        <a:xfrm>
          <a:off x="15621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55897</xdr:rowOff>
    </xdr:from>
    <xdr:ext cx="736600" cy="259045"/>
    <xdr:sp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0</xdr:rowOff>
    </xdr:from>
    <xdr:to>
      <xdr:col>74</xdr:col>
      <xdr:colOff>31750</xdr:colOff>
      <xdr:row>77</xdr:row>
      <xdr:rowOff>101600</xdr:rowOff>
    </xdr:to>
    <xdr:sp textlink="">
      <xdr:nvSpPr>
        <xdr:cNvPr id="446" name="楕円 445">
          <a:extLst>
            <a:ext uri="{FF2B5EF4-FFF2-40B4-BE49-F238E27FC236}">
              <a16:creationId xmlns:a16="http://schemas.microsoft.com/office/drawing/2014/main" id="{00000000-0008-0000-0400-0000BE010000}"/>
            </a:ext>
          </a:extLst>
        </xdr:cNvPr>
        <xdr:cNvSpPr/>
      </xdr:nvSpPr>
      <xdr:spPr>
        <a:xfrm>
          <a:off x="14732000" y="132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86377</xdr:rowOff>
    </xdr:from>
    <xdr:ext cx="762000" cy="259045"/>
    <xdr:sp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28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83820</xdr:rowOff>
    </xdr:from>
    <xdr:to>
      <xdr:col>69</xdr:col>
      <xdr:colOff>142875</xdr:colOff>
      <xdr:row>77</xdr:row>
      <xdr:rowOff>13970</xdr:rowOff>
    </xdr:to>
    <xdr:sp textlink="">
      <xdr:nvSpPr>
        <xdr:cNvPr id="448" name="楕円 447">
          <a:extLst>
            <a:ext uri="{FF2B5EF4-FFF2-40B4-BE49-F238E27FC236}">
              <a16:creationId xmlns:a16="http://schemas.microsoft.com/office/drawing/2014/main" id="{00000000-0008-0000-0400-0000C0010000}"/>
            </a:ext>
          </a:extLst>
        </xdr:cNvPr>
        <xdr:cNvSpPr/>
      </xdr:nvSpPr>
      <xdr:spPr>
        <a:xfrm>
          <a:off x="13843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170197</xdr:rowOff>
    </xdr:from>
    <xdr:ext cx="762000" cy="259045"/>
    <xdr:sp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0</xdr:rowOff>
    </xdr:from>
    <xdr:to>
      <xdr:col>65</xdr:col>
      <xdr:colOff>53975</xdr:colOff>
      <xdr:row>77</xdr:row>
      <xdr:rowOff>101600</xdr:rowOff>
    </xdr:to>
    <xdr:sp textlink="">
      <xdr:nvSpPr>
        <xdr:cNvPr id="450" name="楕円 449">
          <a:extLst>
            <a:ext uri="{FF2B5EF4-FFF2-40B4-BE49-F238E27FC236}">
              <a16:creationId xmlns:a16="http://schemas.microsoft.com/office/drawing/2014/main" id="{00000000-0008-0000-0400-0000C2010000}"/>
            </a:ext>
          </a:extLst>
        </xdr:cNvPr>
        <xdr:cNvSpPr/>
      </xdr:nvSpPr>
      <xdr:spPr>
        <a:xfrm>
          <a:off x="12954000" y="132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86377</xdr:rowOff>
    </xdr:from>
    <xdr:ext cx="762000" cy="259045"/>
    <xdr:sp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28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広島県熊野町</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32334</xdr:rowOff>
    </xdr:from>
    <xdr:to>
      <xdr:col>29</xdr:col>
      <xdr:colOff>127000</xdr:colOff>
      <xdr:row>20</xdr:row>
      <xdr:rowOff>83071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508959"/>
          <a:ext cx="647700" cy="507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83071</xdr:rowOff>
    </xdr:from>
    <xdr:to>
      <xdr:col>26</xdr:col>
      <xdr:colOff>50800</xdr:colOff>
      <xdr:row>20</xdr:row>
      <xdr:rowOff>127788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59696"/>
          <a:ext cx="698500" cy="447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127368</xdr:rowOff>
    </xdr:from>
    <xdr:to>
      <xdr:col>22</xdr:col>
      <xdr:colOff>114300</xdr:colOff>
      <xdr:row>20</xdr:row>
      <xdr:rowOff>127788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603993"/>
          <a:ext cx="698500" cy="4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127368</xdr:rowOff>
    </xdr:from>
    <xdr:to>
      <xdr:col>18</xdr:col>
      <xdr:colOff>177800</xdr:colOff>
      <xdr:row>20</xdr:row>
      <xdr:rowOff>131305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603993"/>
          <a:ext cx="698500" cy="39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152984</xdr:rowOff>
    </xdr:from>
    <xdr:to>
      <xdr:col>29</xdr:col>
      <xdr:colOff>177800</xdr:colOff>
      <xdr:row>20</xdr:row>
      <xdr:rowOff>83134</xdr:rowOff>
    </xdr:to>
    <xdr:sp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581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61561</xdr:rowOff>
    </xdr:from>
    <xdr:ext cx="762000" cy="259045"/>
    <xdr:sp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66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32271</xdr:rowOff>
    </xdr:from>
    <xdr:to>
      <xdr:col>26</xdr:col>
      <xdr:colOff>101600</xdr:colOff>
      <xdr:row>20</xdr:row>
      <xdr:rowOff>133871</xdr:rowOff>
    </xdr:to>
    <xdr:sp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5088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118648</xdr:rowOff>
    </xdr:from>
    <xdr:ext cx="736600" cy="259045"/>
    <xdr:sp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95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76988</xdr:rowOff>
    </xdr:from>
    <xdr:to>
      <xdr:col>22</xdr:col>
      <xdr:colOff>165100</xdr:colOff>
      <xdr:row>21</xdr:row>
      <xdr:rowOff>7138</xdr:rowOff>
    </xdr:to>
    <xdr:sp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536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163365</xdr:rowOff>
    </xdr:from>
    <xdr:ext cx="762000" cy="259045"/>
    <xdr:sp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39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76568</xdr:rowOff>
    </xdr:from>
    <xdr:to>
      <xdr:col>19</xdr:col>
      <xdr:colOff>38100</xdr:colOff>
      <xdr:row>21</xdr:row>
      <xdr:rowOff>6718</xdr:rowOff>
    </xdr:to>
    <xdr:sp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531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162945</xdr:rowOff>
    </xdr:from>
    <xdr:ext cx="762000" cy="259045"/>
    <xdr:sp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39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80505</xdr:rowOff>
    </xdr:from>
    <xdr:to>
      <xdr:col>15</xdr:col>
      <xdr:colOff>101600</xdr:colOff>
      <xdr:row>21</xdr:row>
      <xdr:rowOff>10655</xdr:rowOff>
    </xdr:to>
    <xdr:sp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57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166882</xdr:rowOff>
    </xdr:from>
    <xdr:ext cx="762000" cy="259045"/>
    <xdr:sp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43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44681</xdr:rowOff>
    </xdr:from>
    <xdr:to>
      <xdr:col>29</xdr:col>
      <xdr:colOff>127000</xdr:colOff>
      <xdr:row>35</xdr:row>
      <xdr:rowOff>94128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655031"/>
          <a:ext cx="647700" cy="494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29458</xdr:rowOff>
    </xdr:from>
    <xdr:ext cx="762000" cy="259045"/>
    <xdr:sp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398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39789</xdr:rowOff>
    </xdr:from>
    <xdr:to>
      <xdr:col>26</xdr:col>
      <xdr:colOff>50800</xdr:colOff>
      <xdr:row>35</xdr:row>
      <xdr:rowOff>94128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650139"/>
          <a:ext cx="698500" cy="543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39789</xdr:rowOff>
    </xdr:from>
    <xdr:to>
      <xdr:col>22</xdr:col>
      <xdr:colOff>114300</xdr:colOff>
      <xdr:row>35</xdr:row>
      <xdr:rowOff>121034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650139"/>
          <a:ext cx="698500" cy="812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121034</xdr:rowOff>
    </xdr:from>
    <xdr:to>
      <xdr:col>18</xdr:col>
      <xdr:colOff>177800</xdr:colOff>
      <xdr:row>35</xdr:row>
      <xdr:rowOff>177864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31384"/>
          <a:ext cx="698500" cy="568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336781</xdr:rowOff>
    </xdr:from>
    <xdr:to>
      <xdr:col>29</xdr:col>
      <xdr:colOff>177800</xdr:colOff>
      <xdr:row>35</xdr:row>
      <xdr:rowOff>95481</xdr:rowOff>
    </xdr:to>
    <xdr:sp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042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181858</xdr:rowOff>
    </xdr:from>
    <xdr:ext cx="762000" cy="259045"/>
    <xdr:sp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49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43328</xdr:rowOff>
    </xdr:from>
    <xdr:to>
      <xdr:col>26</xdr:col>
      <xdr:colOff>101600</xdr:colOff>
      <xdr:row>35</xdr:row>
      <xdr:rowOff>144928</xdr:rowOff>
    </xdr:to>
    <xdr:sp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536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129705</xdr:rowOff>
    </xdr:from>
    <xdr:ext cx="736600" cy="259045"/>
    <xdr:sp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400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331889</xdr:rowOff>
    </xdr:from>
    <xdr:to>
      <xdr:col>22</xdr:col>
      <xdr:colOff>165100</xdr:colOff>
      <xdr:row>35</xdr:row>
      <xdr:rowOff>90589</xdr:rowOff>
    </xdr:to>
    <xdr:sp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5993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100766</xdr:rowOff>
    </xdr:from>
    <xdr:ext cx="762000" cy="259045"/>
    <xdr:sp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68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70234</xdr:rowOff>
    </xdr:from>
    <xdr:to>
      <xdr:col>19</xdr:col>
      <xdr:colOff>38100</xdr:colOff>
      <xdr:row>35</xdr:row>
      <xdr:rowOff>171834</xdr:rowOff>
    </xdr:to>
    <xdr:sp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805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156611</xdr:rowOff>
    </xdr:from>
    <xdr:ext cx="762000" cy="259045"/>
    <xdr:sp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766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127064</xdr:rowOff>
    </xdr:from>
    <xdr:to>
      <xdr:col>15</xdr:col>
      <xdr:colOff>101600</xdr:colOff>
      <xdr:row>35</xdr:row>
      <xdr:rowOff>228664</xdr:rowOff>
    </xdr:to>
    <xdr:sp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374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213441</xdr:rowOff>
    </xdr:from>
    <xdr:ext cx="762000" cy="259045"/>
    <xdr:sp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23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広島県熊野町</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23,475
23,193
33.76
10,647,110
10,453,928
160,810
6,052,058
7,221,278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100201</xdr:rowOff>
    </xdr:from>
    <xdr:to>
      <xdr:col>24</xdr:col>
      <xdr:colOff>63500</xdr:colOff>
      <xdr:row>37</xdr:row>
      <xdr:rowOff>167230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43851"/>
          <a:ext cx="8382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167230</xdr:rowOff>
    </xdr:from>
    <xdr:to>
      <xdr:col>19</xdr:col>
      <xdr:colOff>177800</xdr:colOff>
      <xdr:row>38</xdr:row>
      <xdr:rowOff>62646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10880"/>
          <a:ext cx="889000" cy="66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53044</xdr:rowOff>
    </xdr:from>
    <xdr:to>
      <xdr:col>15</xdr:col>
      <xdr:colOff>50800</xdr:colOff>
      <xdr:row>38</xdr:row>
      <xdr:rowOff>62646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568144"/>
          <a:ext cx="889000" cy="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53044</xdr:rowOff>
    </xdr:from>
    <xdr:to>
      <xdr:col>10</xdr:col>
      <xdr:colOff>114300</xdr:colOff>
      <xdr:row>38</xdr:row>
      <xdr:rowOff>102014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68144"/>
          <a:ext cx="889000" cy="48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49401</xdr:rowOff>
    </xdr:from>
    <xdr:to>
      <xdr:col>24</xdr:col>
      <xdr:colOff>114300</xdr:colOff>
      <xdr:row>37</xdr:row>
      <xdr:rowOff>151001</xdr:rowOff>
    </xdr:to>
    <xdr:sp textlink="">
      <xdr:nvSpPr>
        <xdr:cNvPr id="82" name="楕円 81">
          <a:extLst>
            <a:ext uri="{FF2B5EF4-FFF2-40B4-BE49-F238E27FC236}">
              <a16:creationId xmlns:a16="http://schemas.microsoft.com/office/drawing/2014/main" id="{00000000-0008-0000-0600-000052000000}"/>
            </a:ext>
          </a:extLst>
        </xdr:cNvPr>
        <xdr:cNvSpPr/>
      </xdr:nvSpPr>
      <xdr:spPr>
        <a:xfrm>
          <a:off x="4584700" y="639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27828</xdr:rowOff>
    </xdr:from>
    <xdr:ext cx="534377" cy="259045"/>
    <xdr:sp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71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116430</xdr:rowOff>
    </xdr:from>
    <xdr:to>
      <xdr:col>20</xdr:col>
      <xdr:colOff>38100</xdr:colOff>
      <xdr:row>38</xdr:row>
      <xdr:rowOff>46580</xdr:rowOff>
    </xdr:to>
    <xdr:sp textlink="">
      <xdr:nvSpPr>
        <xdr:cNvPr id="84" name="楕円 83">
          <a:extLst>
            <a:ext uri="{FF2B5EF4-FFF2-40B4-BE49-F238E27FC236}">
              <a16:creationId xmlns:a16="http://schemas.microsoft.com/office/drawing/2014/main" id="{00000000-0008-0000-0600-000054000000}"/>
            </a:ext>
          </a:extLst>
        </xdr:cNvPr>
        <xdr:cNvSpPr/>
      </xdr:nvSpPr>
      <xdr:spPr>
        <a:xfrm>
          <a:off x="3746500" y="646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37707</xdr:rowOff>
    </xdr:from>
    <xdr:ext cx="534377" cy="259045"/>
    <xdr:sp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5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11846</xdr:rowOff>
    </xdr:from>
    <xdr:to>
      <xdr:col>15</xdr:col>
      <xdr:colOff>101600</xdr:colOff>
      <xdr:row>38</xdr:row>
      <xdr:rowOff>113446</xdr:rowOff>
    </xdr:to>
    <xdr:sp textlink="">
      <xdr:nvSpPr>
        <xdr:cNvPr id="86" name="楕円 85">
          <a:extLst>
            <a:ext uri="{FF2B5EF4-FFF2-40B4-BE49-F238E27FC236}">
              <a16:creationId xmlns:a16="http://schemas.microsoft.com/office/drawing/2014/main" id="{00000000-0008-0000-0600-000056000000}"/>
            </a:ext>
          </a:extLst>
        </xdr:cNvPr>
        <xdr:cNvSpPr/>
      </xdr:nvSpPr>
      <xdr:spPr>
        <a:xfrm>
          <a:off x="2857500" y="652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104573</xdr:rowOff>
    </xdr:from>
    <xdr:ext cx="534377" cy="259045"/>
    <xdr:sp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19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2244</xdr:rowOff>
    </xdr:from>
    <xdr:to>
      <xdr:col>10</xdr:col>
      <xdr:colOff>165100</xdr:colOff>
      <xdr:row>38</xdr:row>
      <xdr:rowOff>103844</xdr:rowOff>
    </xdr:to>
    <xdr:sp textlink="">
      <xdr:nvSpPr>
        <xdr:cNvPr id="88" name="楕円 87">
          <a:extLst>
            <a:ext uri="{FF2B5EF4-FFF2-40B4-BE49-F238E27FC236}">
              <a16:creationId xmlns:a16="http://schemas.microsoft.com/office/drawing/2014/main" id="{00000000-0008-0000-0600-000058000000}"/>
            </a:ext>
          </a:extLst>
        </xdr:cNvPr>
        <xdr:cNvSpPr/>
      </xdr:nvSpPr>
      <xdr:spPr>
        <a:xfrm>
          <a:off x="1968500" y="651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94971</xdr:rowOff>
    </xdr:from>
    <xdr:ext cx="534377" cy="259045"/>
    <xdr:sp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10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51214</xdr:rowOff>
    </xdr:from>
    <xdr:to>
      <xdr:col>6</xdr:col>
      <xdr:colOff>38100</xdr:colOff>
      <xdr:row>38</xdr:row>
      <xdr:rowOff>152814</xdr:rowOff>
    </xdr:to>
    <xdr:sp textlink="">
      <xdr:nvSpPr>
        <xdr:cNvPr id="90" name="楕円 89">
          <a:extLst>
            <a:ext uri="{FF2B5EF4-FFF2-40B4-BE49-F238E27FC236}">
              <a16:creationId xmlns:a16="http://schemas.microsoft.com/office/drawing/2014/main" id="{00000000-0008-0000-0600-00005A000000}"/>
            </a:ext>
          </a:extLst>
        </xdr:cNvPr>
        <xdr:cNvSpPr/>
      </xdr:nvSpPr>
      <xdr:spPr>
        <a:xfrm>
          <a:off x="1079500" y="656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143941</xdr:rowOff>
    </xdr:from>
    <xdr:ext cx="534377" cy="259045"/>
    <xdr:sp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59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85494</xdr:rowOff>
    </xdr:from>
    <xdr:to>
      <xdr:col>24</xdr:col>
      <xdr:colOff>63500</xdr:colOff>
      <xdr:row>57</xdr:row>
      <xdr:rowOff>117855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58144"/>
          <a:ext cx="838200" cy="32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40232</xdr:rowOff>
    </xdr:from>
    <xdr:to>
      <xdr:col>19</xdr:col>
      <xdr:colOff>177800</xdr:colOff>
      <xdr:row>57</xdr:row>
      <xdr:rowOff>117855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12882"/>
          <a:ext cx="889000" cy="77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40232</xdr:rowOff>
    </xdr:from>
    <xdr:to>
      <xdr:col>15</xdr:col>
      <xdr:colOff>50800</xdr:colOff>
      <xdr:row>57</xdr:row>
      <xdr:rowOff>130949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12882"/>
          <a:ext cx="889000" cy="90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130949</xdr:rowOff>
    </xdr:from>
    <xdr:to>
      <xdr:col>10</xdr:col>
      <xdr:colOff>114300</xdr:colOff>
      <xdr:row>58</xdr:row>
      <xdr:rowOff>12150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03599"/>
          <a:ext cx="889000" cy="52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34694</xdr:rowOff>
    </xdr:from>
    <xdr:to>
      <xdr:col>24</xdr:col>
      <xdr:colOff>114300</xdr:colOff>
      <xdr:row>57</xdr:row>
      <xdr:rowOff>136294</xdr:rowOff>
    </xdr:to>
    <xdr:sp textlink="">
      <xdr:nvSpPr>
        <xdr:cNvPr id="138" name="楕円 137">
          <a:extLst>
            <a:ext uri="{FF2B5EF4-FFF2-40B4-BE49-F238E27FC236}">
              <a16:creationId xmlns:a16="http://schemas.microsoft.com/office/drawing/2014/main" id="{00000000-0008-0000-0600-00008A000000}"/>
            </a:ext>
          </a:extLst>
        </xdr:cNvPr>
        <xdr:cNvSpPr/>
      </xdr:nvSpPr>
      <xdr:spPr>
        <a:xfrm>
          <a:off x="4584700" y="980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57571</xdr:rowOff>
    </xdr:from>
    <xdr:ext cx="534377" cy="259045"/>
    <xdr:sp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58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67055</xdr:rowOff>
    </xdr:from>
    <xdr:to>
      <xdr:col>20</xdr:col>
      <xdr:colOff>38100</xdr:colOff>
      <xdr:row>57</xdr:row>
      <xdr:rowOff>168655</xdr:rowOff>
    </xdr:to>
    <xdr:sp textlink="">
      <xdr:nvSpPr>
        <xdr:cNvPr id="140" name="楕円 139">
          <a:extLst>
            <a:ext uri="{FF2B5EF4-FFF2-40B4-BE49-F238E27FC236}">
              <a16:creationId xmlns:a16="http://schemas.microsoft.com/office/drawing/2014/main" id="{00000000-0008-0000-0600-00008C000000}"/>
            </a:ext>
          </a:extLst>
        </xdr:cNvPr>
        <xdr:cNvSpPr/>
      </xdr:nvSpPr>
      <xdr:spPr>
        <a:xfrm>
          <a:off x="3746500" y="983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159782</xdr:rowOff>
    </xdr:from>
    <xdr:ext cx="534377" cy="259045"/>
    <xdr:sp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160882</xdr:rowOff>
    </xdr:from>
    <xdr:to>
      <xdr:col>15</xdr:col>
      <xdr:colOff>101600</xdr:colOff>
      <xdr:row>57</xdr:row>
      <xdr:rowOff>91032</xdr:rowOff>
    </xdr:to>
    <xdr:sp textlink="">
      <xdr:nvSpPr>
        <xdr:cNvPr id="142" name="楕円 141">
          <a:extLst>
            <a:ext uri="{FF2B5EF4-FFF2-40B4-BE49-F238E27FC236}">
              <a16:creationId xmlns:a16="http://schemas.microsoft.com/office/drawing/2014/main" id="{00000000-0008-0000-0600-00008E000000}"/>
            </a:ext>
          </a:extLst>
        </xdr:cNvPr>
        <xdr:cNvSpPr/>
      </xdr:nvSpPr>
      <xdr:spPr>
        <a:xfrm>
          <a:off x="2857500" y="976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107559</xdr:rowOff>
    </xdr:from>
    <xdr:ext cx="534377" cy="259045"/>
    <xdr:sp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37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80149</xdr:rowOff>
    </xdr:from>
    <xdr:to>
      <xdr:col>10</xdr:col>
      <xdr:colOff>165100</xdr:colOff>
      <xdr:row>58</xdr:row>
      <xdr:rowOff>10299</xdr:rowOff>
    </xdr:to>
    <xdr:sp textlink="">
      <xdr:nvSpPr>
        <xdr:cNvPr id="144" name="楕円 143">
          <a:extLst>
            <a:ext uri="{FF2B5EF4-FFF2-40B4-BE49-F238E27FC236}">
              <a16:creationId xmlns:a16="http://schemas.microsoft.com/office/drawing/2014/main" id="{00000000-0008-0000-0600-000090000000}"/>
            </a:ext>
          </a:extLst>
        </xdr:cNvPr>
        <xdr:cNvSpPr/>
      </xdr:nvSpPr>
      <xdr:spPr>
        <a:xfrm>
          <a:off x="1968500" y="985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26826</xdr:rowOff>
    </xdr:from>
    <xdr:ext cx="534377" cy="259045"/>
    <xdr:sp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62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132800</xdr:rowOff>
    </xdr:from>
    <xdr:to>
      <xdr:col>6</xdr:col>
      <xdr:colOff>38100</xdr:colOff>
      <xdr:row>58</xdr:row>
      <xdr:rowOff>62950</xdr:rowOff>
    </xdr:to>
    <xdr:sp textlink="">
      <xdr:nvSpPr>
        <xdr:cNvPr id="146" name="楕円 145">
          <a:extLst>
            <a:ext uri="{FF2B5EF4-FFF2-40B4-BE49-F238E27FC236}">
              <a16:creationId xmlns:a16="http://schemas.microsoft.com/office/drawing/2014/main" id="{00000000-0008-0000-0600-000092000000}"/>
            </a:ext>
          </a:extLst>
        </xdr:cNvPr>
        <xdr:cNvSpPr/>
      </xdr:nvSpPr>
      <xdr:spPr>
        <a:xfrm>
          <a:off x="1079500" y="990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79477</xdr:rowOff>
    </xdr:from>
    <xdr:ext cx="534377" cy="259045"/>
    <xdr:sp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30338</xdr:rowOff>
    </xdr:from>
    <xdr:to>
      <xdr:col>24</xdr:col>
      <xdr:colOff>63500</xdr:colOff>
      <xdr:row>78</xdr:row>
      <xdr:rowOff>48444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03438"/>
          <a:ext cx="838200" cy="1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48444</xdr:rowOff>
    </xdr:from>
    <xdr:to>
      <xdr:col>19</xdr:col>
      <xdr:colOff>177800</xdr:colOff>
      <xdr:row>78</xdr:row>
      <xdr:rowOff>91466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21544"/>
          <a:ext cx="889000" cy="43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91466</xdr:rowOff>
    </xdr:from>
    <xdr:to>
      <xdr:col>15</xdr:col>
      <xdr:colOff>50800</xdr:colOff>
      <xdr:row>78</xdr:row>
      <xdr:rowOff>95031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64566"/>
          <a:ext cx="889000" cy="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95031</xdr:rowOff>
    </xdr:from>
    <xdr:to>
      <xdr:col>10</xdr:col>
      <xdr:colOff>114300</xdr:colOff>
      <xdr:row>78</xdr:row>
      <xdr:rowOff>111399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68131"/>
          <a:ext cx="889000" cy="1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150988</xdr:rowOff>
    </xdr:from>
    <xdr:to>
      <xdr:col>24</xdr:col>
      <xdr:colOff>114300</xdr:colOff>
      <xdr:row>78</xdr:row>
      <xdr:rowOff>81138</xdr:rowOff>
    </xdr:to>
    <xdr:sp textlink="">
      <xdr:nvSpPr>
        <xdr:cNvPr id="193" name="楕円 192">
          <a:extLst>
            <a:ext uri="{FF2B5EF4-FFF2-40B4-BE49-F238E27FC236}">
              <a16:creationId xmlns:a16="http://schemas.microsoft.com/office/drawing/2014/main" id="{00000000-0008-0000-0600-0000C1000000}"/>
            </a:ext>
          </a:extLst>
        </xdr:cNvPr>
        <xdr:cNvSpPr/>
      </xdr:nvSpPr>
      <xdr:spPr>
        <a:xfrm>
          <a:off x="4584700" y="1335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65915</xdr:rowOff>
    </xdr:from>
    <xdr:ext cx="469744" cy="259045"/>
    <xdr:sp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67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169094</xdr:rowOff>
    </xdr:from>
    <xdr:to>
      <xdr:col>20</xdr:col>
      <xdr:colOff>38100</xdr:colOff>
      <xdr:row>78</xdr:row>
      <xdr:rowOff>99244</xdr:rowOff>
    </xdr:to>
    <xdr:sp textlink="">
      <xdr:nvSpPr>
        <xdr:cNvPr id="195" name="楕円 194">
          <a:extLst>
            <a:ext uri="{FF2B5EF4-FFF2-40B4-BE49-F238E27FC236}">
              <a16:creationId xmlns:a16="http://schemas.microsoft.com/office/drawing/2014/main" id="{00000000-0008-0000-0600-0000C3000000}"/>
            </a:ext>
          </a:extLst>
        </xdr:cNvPr>
        <xdr:cNvSpPr/>
      </xdr:nvSpPr>
      <xdr:spPr>
        <a:xfrm>
          <a:off x="3746500" y="1337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90371</xdr:rowOff>
    </xdr:from>
    <xdr:ext cx="469744" cy="259045"/>
    <xdr:sp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6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40666</xdr:rowOff>
    </xdr:from>
    <xdr:to>
      <xdr:col>15</xdr:col>
      <xdr:colOff>101600</xdr:colOff>
      <xdr:row>78</xdr:row>
      <xdr:rowOff>142266</xdr:rowOff>
    </xdr:to>
    <xdr:sp textlink="">
      <xdr:nvSpPr>
        <xdr:cNvPr id="197" name="楕円 196">
          <a:extLst>
            <a:ext uri="{FF2B5EF4-FFF2-40B4-BE49-F238E27FC236}">
              <a16:creationId xmlns:a16="http://schemas.microsoft.com/office/drawing/2014/main" id="{00000000-0008-0000-0600-0000C5000000}"/>
            </a:ext>
          </a:extLst>
        </xdr:cNvPr>
        <xdr:cNvSpPr/>
      </xdr:nvSpPr>
      <xdr:spPr>
        <a:xfrm>
          <a:off x="2857500" y="1341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133393</xdr:rowOff>
    </xdr:from>
    <xdr:ext cx="469744" cy="259045"/>
    <xdr:sp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506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44231</xdr:rowOff>
    </xdr:from>
    <xdr:to>
      <xdr:col>10</xdr:col>
      <xdr:colOff>165100</xdr:colOff>
      <xdr:row>78</xdr:row>
      <xdr:rowOff>145831</xdr:rowOff>
    </xdr:to>
    <xdr:sp textlink="">
      <xdr:nvSpPr>
        <xdr:cNvPr id="199" name="楕円 198">
          <a:extLst>
            <a:ext uri="{FF2B5EF4-FFF2-40B4-BE49-F238E27FC236}">
              <a16:creationId xmlns:a16="http://schemas.microsoft.com/office/drawing/2014/main" id="{00000000-0008-0000-0600-0000C7000000}"/>
            </a:ext>
          </a:extLst>
        </xdr:cNvPr>
        <xdr:cNvSpPr/>
      </xdr:nvSpPr>
      <xdr:spPr>
        <a:xfrm>
          <a:off x="1968500" y="1341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78</xdr:row>
      <xdr:rowOff>136958</xdr:rowOff>
    </xdr:from>
    <xdr:ext cx="378565" cy="259045"/>
    <xdr:sp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830017" y="135100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60599</xdr:rowOff>
    </xdr:from>
    <xdr:to>
      <xdr:col>6</xdr:col>
      <xdr:colOff>38100</xdr:colOff>
      <xdr:row>78</xdr:row>
      <xdr:rowOff>162199</xdr:rowOff>
    </xdr:to>
    <xdr:sp textlink="">
      <xdr:nvSpPr>
        <xdr:cNvPr id="201" name="楕円 200">
          <a:extLst>
            <a:ext uri="{FF2B5EF4-FFF2-40B4-BE49-F238E27FC236}">
              <a16:creationId xmlns:a16="http://schemas.microsoft.com/office/drawing/2014/main" id="{00000000-0008-0000-0600-0000C9000000}"/>
            </a:ext>
          </a:extLst>
        </xdr:cNvPr>
        <xdr:cNvSpPr/>
      </xdr:nvSpPr>
      <xdr:spPr>
        <a:xfrm>
          <a:off x="1079500" y="13433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78</xdr:row>
      <xdr:rowOff>153326</xdr:rowOff>
    </xdr:from>
    <xdr:ext cx="378565" cy="259045"/>
    <xdr:sp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941017" y="135264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22363</xdr:rowOff>
    </xdr:from>
    <xdr:to>
      <xdr:col>24</xdr:col>
      <xdr:colOff>63500</xdr:colOff>
      <xdr:row>96</xdr:row>
      <xdr:rowOff>7624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310113"/>
          <a:ext cx="838200" cy="156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7624</xdr:rowOff>
    </xdr:from>
    <xdr:to>
      <xdr:col>19</xdr:col>
      <xdr:colOff>177800</xdr:colOff>
      <xdr:row>96</xdr:row>
      <xdr:rowOff>96103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466824"/>
          <a:ext cx="889000" cy="88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158934</xdr:rowOff>
    </xdr:from>
    <xdr:to>
      <xdr:col>15</xdr:col>
      <xdr:colOff>50800</xdr:colOff>
      <xdr:row>96</xdr:row>
      <xdr:rowOff>96103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446684"/>
          <a:ext cx="889000" cy="108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158934</xdr:rowOff>
    </xdr:from>
    <xdr:to>
      <xdr:col>10</xdr:col>
      <xdr:colOff>114300</xdr:colOff>
      <xdr:row>97</xdr:row>
      <xdr:rowOff>92032</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446684"/>
          <a:ext cx="889000" cy="275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143013</xdr:rowOff>
    </xdr:from>
    <xdr:to>
      <xdr:col>24</xdr:col>
      <xdr:colOff>114300</xdr:colOff>
      <xdr:row>95</xdr:row>
      <xdr:rowOff>73163</xdr:rowOff>
    </xdr:to>
    <xdr:sp textlink="">
      <xdr:nvSpPr>
        <xdr:cNvPr id="253" name="楕円 252">
          <a:extLst>
            <a:ext uri="{FF2B5EF4-FFF2-40B4-BE49-F238E27FC236}">
              <a16:creationId xmlns:a16="http://schemas.microsoft.com/office/drawing/2014/main" id="{00000000-0008-0000-0600-0000FD000000}"/>
            </a:ext>
          </a:extLst>
        </xdr:cNvPr>
        <xdr:cNvSpPr/>
      </xdr:nvSpPr>
      <xdr:spPr>
        <a:xfrm>
          <a:off x="4584700" y="1625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165890</xdr:rowOff>
    </xdr:from>
    <xdr:ext cx="599010" cy="259045"/>
    <xdr:sp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11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128274</xdr:rowOff>
    </xdr:from>
    <xdr:to>
      <xdr:col>20</xdr:col>
      <xdr:colOff>38100</xdr:colOff>
      <xdr:row>96</xdr:row>
      <xdr:rowOff>58424</xdr:rowOff>
    </xdr:to>
    <xdr:sp textlink="">
      <xdr:nvSpPr>
        <xdr:cNvPr id="255" name="楕円 254">
          <a:extLst>
            <a:ext uri="{FF2B5EF4-FFF2-40B4-BE49-F238E27FC236}">
              <a16:creationId xmlns:a16="http://schemas.microsoft.com/office/drawing/2014/main" id="{00000000-0008-0000-0600-0000FF000000}"/>
            </a:ext>
          </a:extLst>
        </xdr:cNvPr>
        <xdr:cNvSpPr/>
      </xdr:nvSpPr>
      <xdr:spPr>
        <a:xfrm>
          <a:off x="3746500" y="16416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74951</xdr:rowOff>
    </xdr:from>
    <xdr:ext cx="599010" cy="259045"/>
    <xdr:sp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191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45303</xdr:rowOff>
    </xdr:from>
    <xdr:to>
      <xdr:col>15</xdr:col>
      <xdr:colOff>101600</xdr:colOff>
      <xdr:row>96</xdr:row>
      <xdr:rowOff>146903</xdr:rowOff>
    </xdr:to>
    <xdr:sp textlink="">
      <xdr:nvSpPr>
        <xdr:cNvPr id="257" name="楕円 256">
          <a:extLst>
            <a:ext uri="{FF2B5EF4-FFF2-40B4-BE49-F238E27FC236}">
              <a16:creationId xmlns:a16="http://schemas.microsoft.com/office/drawing/2014/main" id="{00000000-0008-0000-0600-000001010000}"/>
            </a:ext>
          </a:extLst>
        </xdr:cNvPr>
        <xdr:cNvSpPr/>
      </xdr:nvSpPr>
      <xdr:spPr>
        <a:xfrm>
          <a:off x="2857500" y="1650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163430</xdr:rowOff>
    </xdr:from>
    <xdr:ext cx="599010" cy="259045"/>
    <xdr:sp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279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108134</xdr:rowOff>
    </xdr:from>
    <xdr:to>
      <xdr:col>10</xdr:col>
      <xdr:colOff>165100</xdr:colOff>
      <xdr:row>96</xdr:row>
      <xdr:rowOff>38284</xdr:rowOff>
    </xdr:to>
    <xdr:sp textlink="">
      <xdr:nvSpPr>
        <xdr:cNvPr id="259" name="楕円 258">
          <a:extLst>
            <a:ext uri="{FF2B5EF4-FFF2-40B4-BE49-F238E27FC236}">
              <a16:creationId xmlns:a16="http://schemas.microsoft.com/office/drawing/2014/main" id="{00000000-0008-0000-0600-000003010000}"/>
            </a:ext>
          </a:extLst>
        </xdr:cNvPr>
        <xdr:cNvSpPr/>
      </xdr:nvSpPr>
      <xdr:spPr>
        <a:xfrm>
          <a:off x="1968500" y="1639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54811</xdr:rowOff>
    </xdr:from>
    <xdr:ext cx="599010" cy="259045"/>
    <xdr:sp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171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41232</xdr:rowOff>
    </xdr:from>
    <xdr:to>
      <xdr:col>6</xdr:col>
      <xdr:colOff>38100</xdr:colOff>
      <xdr:row>97</xdr:row>
      <xdr:rowOff>142832</xdr:rowOff>
    </xdr:to>
    <xdr:sp textlink="">
      <xdr:nvSpPr>
        <xdr:cNvPr id="261" name="楕円 260">
          <a:extLst>
            <a:ext uri="{FF2B5EF4-FFF2-40B4-BE49-F238E27FC236}">
              <a16:creationId xmlns:a16="http://schemas.microsoft.com/office/drawing/2014/main" id="{00000000-0008-0000-0600-000005010000}"/>
            </a:ext>
          </a:extLst>
        </xdr:cNvPr>
        <xdr:cNvSpPr/>
      </xdr:nvSpPr>
      <xdr:spPr>
        <a:xfrm>
          <a:off x="1079500" y="16671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159359</xdr:rowOff>
    </xdr:from>
    <xdr:ext cx="534377" cy="259045"/>
    <xdr:sp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44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88886</xdr:rowOff>
    </xdr:from>
    <xdr:to>
      <xdr:col>55</xdr:col>
      <xdr:colOff>0</xdr:colOff>
      <xdr:row>37</xdr:row>
      <xdr:rowOff>129250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432536"/>
          <a:ext cx="838200" cy="40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77575</xdr:rowOff>
    </xdr:from>
    <xdr:to>
      <xdr:col>50</xdr:col>
      <xdr:colOff>114300</xdr:colOff>
      <xdr:row>37</xdr:row>
      <xdr:rowOff>88886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421225"/>
          <a:ext cx="889000" cy="11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2808</xdr:rowOff>
    </xdr:from>
    <xdr:ext cx="534377" cy="259045"/>
    <xdr:sp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51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77575</xdr:rowOff>
    </xdr:from>
    <xdr:to>
      <xdr:col>45</xdr:col>
      <xdr:colOff>177800</xdr:colOff>
      <xdr:row>38</xdr:row>
      <xdr:rowOff>124928</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421225"/>
          <a:ext cx="889000" cy="21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39704</xdr:rowOff>
    </xdr:from>
    <xdr:to>
      <xdr:col>41</xdr:col>
      <xdr:colOff>50800</xdr:colOff>
      <xdr:row>38</xdr:row>
      <xdr:rowOff>124928</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26104"/>
          <a:ext cx="889000" cy="111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78450</xdr:rowOff>
    </xdr:from>
    <xdr:to>
      <xdr:col>55</xdr:col>
      <xdr:colOff>50800</xdr:colOff>
      <xdr:row>38</xdr:row>
      <xdr:rowOff>8599</xdr:rowOff>
    </xdr:to>
    <xdr:sp textlink="">
      <xdr:nvSpPr>
        <xdr:cNvPr id="313" name="楕円 312">
          <a:extLst>
            <a:ext uri="{FF2B5EF4-FFF2-40B4-BE49-F238E27FC236}">
              <a16:creationId xmlns:a16="http://schemas.microsoft.com/office/drawing/2014/main" id="{00000000-0008-0000-0600-000039010000}"/>
            </a:ext>
          </a:extLst>
        </xdr:cNvPr>
        <xdr:cNvSpPr/>
      </xdr:nvSpPr>
      <xdr:spPr>
        <a:xfrm>
          <a:off x="10426700" y="642210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56877</xdr:rowOff>
    </xdr:from>
    <xdr:ext cx="534377" cy="259045"/>
    <xdr:sp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400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38086</xdr:rowOff>
    </xdr:from>
    <xdr:to>
      <xdr:col>50</xdr:col>
      <xdr:colOff>165100</xdr:colOff>
      <xdr:row>37</xdr:row>
      <xdr:rowOff>139686</xdr:rowOff>
    </xdr:to>
    <xdr:sp textlink="">
      <xdr:nvSpPr>
        <xdr:cNvPr id="315" name="楕円 314">
          <a:extLst>
            <a:ext uri="{FF2B5EF4-FFF2-40B4-BE49-F238E27FC236}">
              <a16:creationId xmlns:a16="http://schemas.microsoft.com/office/drawing/2014/main" id="{00000000-0008-0000-0600-00003B010000}"/>
            </a:ext>
          </a:extLst>
        </xdr:cNvPr>
        <xdr:cNvSpPr/>
      </xdr:nvSpPr>
      <xdr:spPr>
        <a:xfrm>
          <a:off x="9588500" y="6381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156213</xdr:rowOff>
    </xdr:from>
    <xdr:ext cx="534377" cy="259045"/>
    <xdr:sp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156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26775</xdr:rowOff>
    </xdr:from>
    <xdr:to>
      <xdr:col>46</xdr:col>
      <xdr:colOff>38100</xdr:colOff>
      <xdr:row>37</xdr:row>
      <xdr:rowOff>128375</xdr:rowOff>
    </xdr:to>
    <xdr:sp textlink="">
      <xdr:nvSpPr>
        <xdr:cNvPr id="317" name="楕円 316">
          <a:extLst>
            <a:ext uri="{FF2B5EF4-FFF2-40B4-BE49-F238E27FC236}">
              <a16:creationId xmlns:a16="http://schemas.microsoft.com/office/drawing/2014/main" id="{00000000-0008-0000-0600-00003D010000}"/>
            </a:ext>
          </a:extLst>
        </xdr:cNvPr>
        <xdr:cNvSpPr/>
      </xdr:nvSpPr>
      <xdr:spPr>
        <a:xfrm>
          <a:off x="8699500" y="637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144902</xdr:rowOff>
    </xdr:from>
    <xdr:ext cx="534377" cy="259045"/>
    <xdr:sp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145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74128</xdr:rowOff>
    </xdr:from>
    <xdr:to>
      <xdr:col>41</xdr:col>
      <xdr:colOff>101600</xdr:colOff>
      <xdr:row>39</xdr:row>
      <xdr:rowOff>4278</xdr:rowOff>
    </xdr:to>
    <xdr:sp textlink="">
      <xdr:nvSpPr>
        <xdr:cNvPr id="319" name="楕円 318">
          <a:extLst>
            <a:ext uri="{FF2B5EF4-FFF2-40B4-BE49-F238E27FC236}">
              <a16:creationId xmlns:a16="http://schemas.microsoft.com/office/drawing/2014/main" id="{00000000-0008-0000-0600-00003F010000}"/>
            </a:ext>
          </a:extLst>
        </xdr:cNvPr>
        <xdr:cNvSpPr/>
      </xdr:nvSpPr>
      <xdr:spPr>
        <a:xfrm>
          <a:off x="7810500" y="6589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166855</xdr:rowOff>
    </xdr:from>
    <xdr:ext cx="534377" cy="259045"/>
    <xdr:sp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8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160354</xdr:rowOff>
    </xdr:from>
    <xdr:to>
      <xdr:col>36</xdr:col>
      <xdr:colOff>165100</xdr:colOff>
      <xdr:row>32</xdr:row>
      <xdr:rowOff>90504</xdr:rowOff>
    </xdr:to>
    <xdr:sp textlink="">
      <xdr:nvSpPr>
        <xdr:cNvPr id="321" name="楕円 320">
          <a:extLst>
            <a:ext uri="{FF2B5EF4-FFF2-40B4-BE49-F238E27FC236}">
              <a16:creationId xmlns:a16="http://schemas.microsoft.com/office/drawing/2014/main" id="{00000000-0008-0000-0600-000041010000}"/>
            </a:ext>
          </a:extLst>
        </xdr:cNvPr>
        <xdr:cNvSpPr/>
      </xdr:nvSpPr>
      <xdr:spPr>
        <a:xfrm>
          <a:off x="6921500" y="547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81631</xdr:rowOff>
    </xdr:from>
    <xdr:ext cx="599010" cy="259045"/>
    <xdr:sp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568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27200</xdr:rowOff>
    </xdr:from>
    <xdr:to>
      <xdr:col>55</xdr:col>
      <xdr:colOff>0</xdr:colOff>
      <xdr:row>57</xdr:row>
      <xdr:rowOff>68234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799850"/>
          <a:ext cx="838200" cy="4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18045</xdr:rowOff>
    </xdr:from>
    <xdr:to>
      <xdr:col>50</xdr:col>
      <xdr:colOff>114300</xdr:colOff>
      <xdr:row>57</xdr:row>
      <xdr:rowOff>27200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790695"/>
          <a:ext cx="889000" cy="9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96597</xdr:rowOff>
    </xdr:from>
    <xdr:to>
      <xdr:col>45</xdr:col>
      <xdr:colOff>177800</xdr:colOff>
      <xdr:row>57</xdr:row>
      <xdr:rowOff>18045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697797"/>
          <a:ext cx="889000" cy="9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55769</xdr:rowOff>
    </xdr:from>
    <xdr:to>
      <xdr:col>41</xdr:col>
      <xdr:colOff>50800</xdr:colOff>
      <xdr:row>56</xdr:row>
      <xdr:rowOff>96597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485519"/>
          <a:ext cx="889000" cy="212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140702</xdr:rowOff>
    </xdr:from>
    <xdr:ext cx="534377" cy="259045"/>
    <xdr:sp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7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17434</xdr:rowOff>
    </xdr:from>
    <xdr:to>
      <xdr:col>55</xdr:col>
      <xdr:colOff>50800</xdr:colOff>
      <xdr:row>57</xdr:row>
      <xdr:rowOff>119034</xdr:rowOff>
    </xdr:to>
    <xdr:sp textlink="">
      <xdr:nvSpPr>
        <xdr:cNvPr id="366" name="楕円 365">
          <a:extLst>
            <a:ext uri="{FF2B5EF4-FFF2-40B4-BE49-F238E27FC236}">
              <a16:creationId xmlns:a16="http://schemas.microsoft.com/office/drawing/2014/main" id="{00000000-0008-0000-0600-00006E010000}"/>
            </a:ext>
          </a:extLst>
        </xdr:cNvPr>
        <xdr:cNvSpPr/>
      </xdr:nvSpPr>
      <xdr:spPr>
        <a:xfrm>
          <a:off x="10426700" y="979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103811</xdr:rowOff>
    </xdr:from>
    <xdr:ext cx="534377" cy="259045"/>
    <xdr:sp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0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147850</xdr:rowOff>
    </xdr:from>
    <xdr:to>
      <xdr:col>50</xdr:col>
      <xdr:colOff>165100</xdr:colOff>
      <xdr:row>57</xdr:row>
      <xdr:rowOff>78000</xdr:rowOff>
    </xdr:to>
    <xdr:sp textlink="">
      <xdr:nvSpPr>
        <xdr:cNvPr id="368" name="楕円 367">
          <a:extLst>
            <a:ext uri="{FF2B5EF4-FFF2-40B4-BE49-F238E27FC236}">
              <a16:creationId xmlns:a16="http://schemas.microsoft.com/office/drawing/2014/main" id="{00000000-0008-0000-0600-000070010000}"/>
            </a:ext>
          </a:extLst>
        </xdr:cNvPr>
        <xdr:cNvSpPr/>
      </xdr:nvSpPr>
      <xdr:spPr>
        <a:xfrm>
          <a:off x="9588500" y="974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69127</xdr:rowOff>
    </xdr:from>
    <xdr:ext cx="534377" cy="259045"/>
    <xdr:sp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41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138695</xdr:rowOff>
    </xdr:from>
    <xdr:to>
      <xdr:col>46</xdr:col>
      <xdr:colOff>38100</xdr:colOff>
      <xdr:row>57</xdr:row>
      <xdr:rowOff>68845</xdr:rowOff>
    </xdr:to>
    <xdr:sp textlink="">
      <xdr:nvSpPr>
        <xdr:cNvPr id="370" name="楕円 369">
          <a:extLst>
            <a:ext uri="{FF2B5EF4-FFF2-40B4-BE49-F238E27FC236}">
              <a16:creationId xmlns:a16="http://schemas.microsoft.com/office/drawing/2014/main" id="{00000000-0008-0000-0600-000072010000}"/>
            </a:ext>
          </a:extLst>
        </xdr:cNvPr>
        <xdr:cNvSpPr/>
      </xdr:nvSpPr>
      <xdr:spPr>
        <a:xfrm>
          <a:off x="8699500" y="973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59972</xdr:rowOff>
    </xdr:from>
    <xdr:ext cx="534377" cy="259045"/>
    <xdr:sp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32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45797</xdr:rowOff>
    </xdr:from>
    <xdr:to>
      <xdr:col>41</xdr:col>
      <xdr:colOff>101600</xdr:colOff>
      <xdr:row>56</xdr:row>
      <xdr:rowOff>147397</xdr:rowOff>
    </xdr:to>
    <xdr:sp textlink="">
      <xdr:nvSpPr>
        <xdr:cNvPr id="372" name="楕円 371">
          <a:extLst>
            <a:ext uri="{FF2B5EF4-FFF2-40B4-BE49-F238E27FC236}">
              <a16:creationId xmlns:a16="http://schemas.microsoft.com/office/drawing/2014/main" id="{00000000-0008-0000-0600-000074010000}"/>
            </a:ext>
          </a:extLst>
        </xdr:cNvPr>
        <xdr:cNvSpPr/>
      </xdr:nvSpPr>
      <xdr:spPr>
        <a:xfrm>
          <a:off x="7810500" y="964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163924</xdr:rowOff>
    </xdr:from>
    <xdr:ext cx="534377" cy="259045"/>
    <xdr:sp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422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4969</xdr:rowOff>
    </xdr:from>
    <xdr:to>
      <xdr:col>36</xdr:col>
      <xdr:colOff>165100</xdr:colOff>
      <xdr:row>55</xdr:row>
      <xdr:rowOff>106569</xdr:rowOff>
    </xdr:to>
    <xdr:sp textlink="">
      <xdr:nvSpPr>
        <xdr:cNvPr id="374" name="楕円 373">
          <a:extLst>
            <a:ext uri="{FF2B5EF4-FFF2-40B4-BE49-F238E27FC236}">
              <a16:creationId xmlns:a16="http://schemas.microsoft.com/office/drawing/2014/main" id="{00000000-0008-0000-0600-000076010000}"/>
            </a:ext>
          </a:extLst>
        </xdr:cNvPr>
        <xdr:cNvSpPr/>
      </xdr:nvSpPr>
      <xdr:spPr>
        <a:xfrm>
          <a:off x="6921500" y="943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123096</xdr:rowOff>
    </xdr:from>
    <xdr:ext cx="534377" cy="259045"/>
    <xdr:sp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209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70644</xdr:rowOff>
    </xdr:from>
    <xdr:to>
      <xdr:col>55</xdr:col>
      <xdr:colOff>0</xdr:colOff>
      <xdr:row>78</xdr:row>
      <xdr:rowOff>156330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443744"/>
          <a:ext cx="838200" cy="8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18866</xdr:rowOff>
    </xdr:from>
    <xdr:to>
      <xdr:col>50</xdr:col>
      <xdr:colOff>114300</xdr:colOff>
      <xdr:row>78</xdr:row>
      <xdr:rowOff>70644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391966"/>
          <a:ext cx="889000" cy="5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34640</xdr:rowOff>
    </xdr:from>
    <xdr:to>
      <xdr:col>45</xdr:col>
      <xdr:colOff>177800</xdr:colOff>
      <xdr:row>78</xdr:row>
      <xdr:rowOff>18866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236290"/>
          <a:ext cx="889000" cy="155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63898</xdr:rowOff>
    </xdr:from>
    <xdr:ext cx="534377" cy="259045"/>
    <xdr:sp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4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138138</xdr:rowOff>
    </xdr:from>
    <xdr:to>
      <xdr:col>41</xdr:col>
      <xdr:colOff>50800</xdr:colOff>
      <xdr:row>77</xdr:row>
      <xdr:rowOff>34640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2996888"/>
          <a:ext cx="889000" cy="239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37571</xdr:rowOff>
    </xdr:from>
    <xdr:ext cx="534377" cy="259045"/>
    <xdr:sp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1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404</xdr:rowOff>
    </xdr:from>
    <xdr:ext cx="534377" cy="259045"/>
    <xdr:sp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105530</xdr:rowOff>
    </xdr:from>
    <xdr:to>
      <xdr:col>55</xdr:col>
      <xdr:colOff>50800</xdr:colOff>
      <xdr:row>79</xdr:row>
      <xdr:rowOff>35680</xdr:rowOff>
    </xdr:to>
    <xdr:sp textlink="">
      <xdr:nvSpPr>
        <xdr:cNvPr id="423" name="楕円 422">
          <a:extLst>
            <a:ext uri="{FF2B5EF4-FFF2-40B4-BE49-F238E27FC236}">
              <a16:creationId xmlns:a16="http://schemas.microsoft.com/office/drawing/2014/main" id="{00000000-0008-0000-0600-0000A7010000}"/>
            </a:ext>
          </a:extLst>
        </xdr:cNvPr>
        <xdr:cNvSpPr/>
      </xdr:nvSpPr>
      <xdr:spPr>
        <a:xfrm>
          <a:off x="10426700" y="1347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20457</xdr:rowOff>
    </xdr:from>
    <xdr:ext cx="469744" cy="259045"/>
    <xdr:sp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9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19844</xdr:rowOff>
    </xdr:from>
    <xdr:to>
      <xdr:col>50</xdr:col>
      <xdr:colOff>165100</xdr:colOff>
      <xdr:row>78</xdr:row>
      <xdr:rowOff>121444</xdr:rowOff>
    </xdr:to>
    <xdr:sp textlink="">
      <xdr:nvSpPr>
        <xdr:cNvPr id="425" name="楕円 424">
          <a:extLst>
            <a:ext uri="{FF2B5EF4-FFF2-40B4-BE49-F238E27FC236}">
              <a16:creationId xmlns:a16="http://schemas.microsoft.com/office/drawing/2014/main" id="{00000000-0008-0000-0600-0000A9010000}"/>
            </a:ext>
          </a:extLst>
        </xdr:cNvPr>
        <xdr:cNvSpPr/>
      </xdr:nvSpPr>
      <xdr:spPr>
        <a:xfrm>
          <a:off x="9588500" y="1339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112571</xdr:rowOff>
    </xdr:from>
    <xdr:ext cx="469744" cy="259045"/>
    <xdr:sp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485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139516</xdr:rowOff>
    </xdr:from>
    <xdr:to>
      <xdr:col>46</xdr:col>
      <xdr:colOff>38100</xdr:colOff>
      <xdr:row>78</xdr:row>
      <xdr:rowOff>69666</xdr:rowOff>
    </xdr:to>
    <xdr:sp textlink="">
      <xdr:nvSpPr>
        <xdr:cNvPr id="427" name="楕円 426">
          <a:extLst>
            <a:ext uri="{FF2B5EF4-FFF2-40B4-BE49-F238E27FC236}">
              <a16:creationId xmlns:a16="http://schemas.microsoft.com/office/drawing/2014/main" id="{00000000-0008-0000-0600-0000AB010000}"/>
            </a:ext>
          </a:extLst>
        </xdr:cNvPr>
        <xdr:cNvSpPr/>
      </xdr:nvSpPr>
      <xdr:spPr>
        <a:xfrm>
          <a:off x="8699500" y="1334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86193</xdr:rowOff>
    </xdr:from>
    <xdr:ext cx="534377" cy="259045"/>
    <xdr:sp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11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155290</xdr:rowOff>
    </xdr:from>
    <xdr:to>
      <xdr:col>41</xdr:col>
      <xdr:colOff>101600</xdr:colOff>
      <xdr:row>77</xdr:row>
      <xdr:rowOff>85440</xdr:rowOff>
    </xdr:to>
    <xdr:sp textlink="">
      <xdr:nvSpPr>
        <xdr:cNvPr id="429" name="楕円 428">
          <a:extLst>
            <a:ext uri="{FF2B5EF4-FFF2-40B4-BE49-F238E27FC236}">
              <a16:creationId xmlns:a16="http://schemas.microsoft.com/office/drawing/2014/main" id="{00000000-0008-0000-0600-0000AD010000}"/>
            </a:ext>
          </a:extLst>
        </xdr:cNvPr>
        <xdr:cNvSpPr/>
      </xdr:nvSpPr>
      <xdr:spPr>
        <a:xfrm>
          <a:off x="7810500" y="1318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101966</xdr:rowOff>
    </xdr:from>
    <xdr:ext cx="534377" cy="259045"/>
    <xdr:sp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2960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87338</xdr:rowOff>
    </xdr:from>
    <xdr:to>
      <xdr:col>36</xdr:col>
      <xdr:colOff>165100</xdr:colOff>
      <xdr:row>76</xdr:row>
      <xdr:rowOff>17487</xdr:rowOff>
    </xdr:to>
    <xdr:sp textlink="">
      <xdr:nvSpPr>
        <xdr:cNvPr id="431" name="楕円 430">
          <a:extLst>
            <a:ext uri="{FF2B5EF4-FFF2-40B4-BE49-F238E27FC236}">
              <a16:creationId xmlns:a16="http://schemas.microsoft.com/office/drawing/2014/main" id="{00000000-0008-0000-0600-0000AF010000}"/>
            </a:ext>
          </a:extLst>
        </xdr:cNvPr>
        <xdr:cNvSpPr/>
      </xdr:nvSpPr>
      <xdr:spPr>
        <a:xfrm>
          <a:off x="6921500" y="1294608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34015</xdr:rowOff>
    </xdr:from>
    <xdr:ext cx="534377" cy="259045"/>
    <xdr:sp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721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59310</xdr:rowOff>
    </xdr:from>
    <xdr:to>
      <xdr:col>55</xdr:col>
      <xdr:colOff>0</xdr:colOff>
      <xdr:row>98</xdr:row>
      <xdr:rowOff>80493</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861410"/>
          <a:ext cx="838200" cy="2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59310</xdr:rowOff>
    </xdr:from>
    <xdr:to>
      <xdr:col>50</xdr:col>
      <xdr:colOff>114300</xdr:colOff>
      <xdr:row>98</xdr:row>
      <xdr:rowOff>61754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61410"/>
          <a:ext cx="889000" cy="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10854</xdr:rowOff>
    </xdr:from>
    <xdr:to>
      <xdr:col>45</xdr:col>
      <xdr:colOff>177800</xdr:colOff>
      <xdr:row>98</xdr:row>
      <xdr:rowOff>61754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812954"/>
          <a:ext cx="889000" cy="50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57975</xdr:rowOff>
    </xdr:from>
    <xdr:to>
      <xdr:col>41</xdr:col>
      <xdr:colOff>50800</xdr:colOff>
      <xdr:row>98</xdr:row>
      <xdr:rowOff>10854</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688625"/>
          <a:ext cx="889000" cy="124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58000</xdr:rowOff>
    </xdr:from>
    <xdr:ext cx="534377" cy="259045"/>
    <xdr:sp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8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29693</xdr:rowOff>
    </xdr:from>
    <xdr:to>
      <xdr:col>55</xdr:col>
      <xdr:colOff>50800</xdr:colOff>
      <xdr:row>98</xdr:row>
      <xdr:rowOff>131293</xdr:rowOff>
    </xdr:to>
    <xdr:sp textlink="">
      <xdr:nvSpPr>
        <xdr:cNvPr id="480" name="楕円 479">
          <a:extLst>
            <a:ext uri="{FF2B5EF4-FFF2-40B4-BE49-F238E27FC236}">
              <a16:creationId xmlns:a16="http://schemas.microsoft.com/office/drawing/2014/main" id="{00000000-0008-0000-0600-0000E0010000}"/>
            </a:ext>
          </a:extLst>
        </xdr:cNvPr>
        <xdr:cNvSpPr/>
      </xdr:nvSpPr>
      <xdr:spPr>
        <a:xfrm>
          <a:off x="10426700" y="1683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116070</xdr:rowOff>
    </xdr:from>
    <xdr:ext cx="534377" cy="259045"/>
    <xdr:sp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46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8510</xdr:rowOff>
    </xdr:from>
    <xdr:to>
      <xdr:col>50</xdr:col>
      <xdr:colOff>165100</xdr:colOff>
      <xdr:row>98</xdr:row>
      <xdr:rowOff>110110</xdr:rowOff>
    </xdr:to>
    <xdr:sp textlink="">
      <xdr:nvSpPr>
        <xdr:cNvPr id="482" name="楕円 481">
          <a:extLst>
            <a:ext uri="{FF2B5EF4-FFF2-40B4-BE49-F238E27FC236}">
              <a16:creationId xmlns:a16="http://schemas.microsoft.com/office/drawing/2014/main" id="{00000000-0008-0000-0600-0000E2010000}"/>
            </a:ext>
          </a:extLst>
        </xdr:cNvPr>
        <xdr:cNvSpPr/>
      </xdr:nvSpPr>
      <xdr:spPr>
        <a:xfrm>
          <a:off x="9588500" y="1681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101237</xdr:rowOff>
    </xdr:from>
    <xdr:ext cx="534377" cy="259045"/>
    <xdr:sp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03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10954</xdr:rowOff>
    </xdr:from>
    <xdr:to>
      <xdr:col>46</xdr:col>
      <xdr:colOff>38100</xdr:colOff>
      <xdr:row>98</xdr:row>
      <xdr:rowOff>112554</xdr:rowOff>
    </xdr:to>
    <xdr:sp textlink="">
      <xdr:nvSpPr>
        <xdr:cNvPr id="484" name="楕円 483">
          <a:extLst>
            <a:ext uri="{FF2B5EF4-FFF2-40B4-BE49-F238E27FC236}">
              <a16:creationId xmlns:a16="http://schemas.microsoft.com/office/drawing/2014/main" id="{00000000-0008-0000-0600-0000E4010000}"/>
            </a:ext>
          </a:extLst>
        </xdr:cNvPr>
        <xdr:cNvSpPr/>
      </xdr:nvSpPr>
      <xdr:spPr>
        <a:xfrm>
          <a:off x="8699500" y="16813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103681</xdr:rowOff>
    </xdr:from>
    <xdr:ext cx="534377" cy="259045"/>
    <xdr:sp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0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131504</xdr:rowOff>
    </xdr:from>
    <xdr:to>
      <xdr:col>41</xdr:col>
      <xdr:colOff>101600</xdr:colOff>
      <xdr:row>98</xdr:row>
      <xdr:rowOff>61654</xdr:rowOff>
    </xdr:to>
    <xdr:sp textlink="">
      <xdr:nvSpPr>
        <xdr:cNvPr id="486" name="楕円 485">
          <a:extLst>
            <a:ext uri="{FF2B5EF4-FFF2-40B4-BE49-F238E27FC236}">
              <a16:creationId xmlns:a16="http://schemas.microsoft.com/office/drawing/2014/main" id="{00000000-0008-0000-0600-0000E6010000}"/>
            </a:ext>
          </a:extLst>
        </xdr:cNvPr>
        <xdr:cNvSpPr/>
      </xdr:nvSpPr>
      <xdr:spPr>
        <a:xfrm>
          <a:off x="7810500" y="16762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78181</xdr:rowOff>
    </xdr:from>
    <xdr:ext cx="534377" cy="259045"/>
    <xdr:sp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537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7175</xdr:rowOff>
    </xdr:from>
    <xdr:to>
      <xdr:col>36</xdr:col>
      <xdr:colOff>165100</xdr:colOff>
      <xdr:row>97</xdr:row>
      <xdr:rowOff>108775</xdr:rowOff>
    </xdr:to>
    <xdr:sp textlink="">
      <xdr:nvSpPr>
        <xdr:cNvPr id="488" name="楕円 487">
          <a:extLst>
            <a:ext uri="{FF2B5EF4-FFF2-40B4-BE49-F238E27FC236}">
              <a16:creationId xmlns:a16="http://schemas.microsoft.com/office/drawing/2014/main" id="{00000000-0008-0000-0600-0000E8010000}"/>
            </a:ext>
          </a:extLst>
        </xdr:cNvPr>
        <xdr:cNvSpPr/>
      </xdr:nvSpPr>
      <xdr:spPr>
        <a:xfrm>
          <a:off x="6921500" y="1663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125302</xdr:rowOff>
    </xdr:from>
    <xdr:ext cx="534377" cy="259045"/>
    <xdr:sp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41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86345</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01445"/>
          <a:ext cx="889000" cy="5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151404</xdr:rowOff>
    </xdr:from>
    <xdr:to>
      <xdr:col>76</xdr:col>
      <xdr:colOff>114300</xdr:colOff>
      <xdr:row>38</xdr:row>
      <xdr:rowOff>86345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495054"/>
          <a:ext cx="889000" cy="106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141713</xdr:rowOff>
    </xdr:from>
    <xdr:ext cx="469744" cy="259045"/>
    <xdr:sp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65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130007</xdr:rowOff>
    </xdr:from>
    <xdr:to>
      <xdr:col>71</xdr:col>
      <xdr:colOff>177800</xdr:colOff>
      <xdr:row>37</xdr:row>
      <xdr:rowOff>151404</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302207"/>
          <a:ext cx="889000" cy="192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130970</xdr:rowOff>
    </xdr:from>
    <xdr:ext cx="469744" cy="259045"/>
    <xdr:sp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646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143817</xdr:rowOff>
    </xdr:from>
    <xdr:ext cx="469744" cy="259045"/>
    <xdr:sp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65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35545</xdr:rowOff>
    </xdr:from>
    <xdr:to>
      <xdr:col>76</xdr:col>
      <xdr:colOff>165100</xdr:colOff>
      <xdr:row>38</xdr:row>
      <xdr:rowOff>137145</xdr:rowOff>
    </xdr:to>
    <xdr:sp textlink="">
      <xdr:nvSpPr>
        <xdr:cNvPr id="539" name="楕円 538">
          <a:extLst>
            <a:ext uri="{FF2B5EF4-FFF2-40B4-BE49-F238E27FC236}">
              <a16:creationId xmlns:a16="http://schemas.microsoft.com/office/drawing/2014/main" id="{00000000-0008-0000-0600-00001B020000}"/>
            </a:ext>
          </a:extLst>
        </xdr:cNvPr>
        <xdr:cNvSpPr/>
      </xdr:nvSpPr>
      <xdr:spPr>
        <a:xfrm>
          <a:off x="14541500" y="655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153672</xdr:rowOff>
    </xdr:from>
    <xdr:ext cx="469744" cy="259045"/>
    <xdr:sp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325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100604</xdr:rowOff>
    </xdr:from>
    <xdr:to>
      <xdr:col>72</xdr:col>
      <xdr:colOff>38100</xdr:colOff>
      <xdr:row>38</xdr:row>
      <xdr:rowOff>30755</xdr:rowOff>
    </xdr:to>
    <xdr:sp textlink="">
      <xdr:nvSpPr>
        <xdr:cNvPr id="541" name="楕円 540">
          <a:extLst>
            <a:ext uri="{FF2B5EF4-FFF2-40B4-BE49-F238E27FC236}">
              <a16:creationId xmlns:a16="http://schemas.microsoft.com/office/drawing/2014/main" id="{00000000-0008-0000-0600-00001D020000}"/>
            </a:ext>
          </a:extLst>
        </xdr:cNvPr>
        <xdr:cNvSpPr/>
      </xdr:nvSpPr>
      <xdr:spPr>
        <a:xfrm>
          <a:off x="13652500" y="644425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47281</xdr:rowOff>
    </xdr:from>
    <xdr:ext cx="469744" cy="259045"/>
    <xdr:sp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219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79207</xdr:rowOff>
    </xdr:from>
    <xdr:to>
      <xdr:col>67</xdr:col>
      <xdr:colOff>101600</xdr:colOff>
      <xdr:row>37</xdr:row>
      <xdr:rowOff>9357</xdr:rowOff>
    </xdr:to>
    <xdr:sp textlink="">
      <xdr:nvSpPr>
        <xdr:cNvPr id="543" name="楕円 542">
          <a:extLst>
            <a:ext uri="{FF2B5EF4-FFF2-40B4-BE49-F238E27FC236}">
              <a16:creationId xmlns:a16="http://schemas.microsoft.com/office/drawing/2014/main" id="{00000000-0008-0000-0600-00001F020000}"/>
            </a:ext>
          </a:extLst>
        </xdr:cNvPr>
        <xdr:cNvSpPr/>
      </xdr:nvSpPr>
      <xdr:spPr>
        <a:xfrm>
          <a:off x="12763500" y="625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25884</xdr:rowOff>
    </xdr:from>
    <xdr:ext cx="534377" cy="259045"/>
    <xdr:sp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026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142239</xdr:rowOff>
    </xdr:from>
    <xdr:to>
      <xdr:col>85</xdr:col>
      <xdr:colOff>127000</xdr:colOff>
      <xdr:row>76</xdr:row>
      <xdr:rowOff>147332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172439"/>
          <a:ext cx="838200" cy="5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147332</xdr:rowOff>
    </xdr:from>
    <xdr:to>
      <xdr:col>81</xdr:col>
      <xdr:colOff>50800</xdr:colOff>
      <xdr:row>76</xdr:row>
      <xdr:rowOff>169038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177532"/>
          <a:ext cx="889000" cy="2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169038</xdr:rowOff>
    </xdr:from>
    <xdr:to>
      <xdr:col>76</xdr:col>
      <xdr:colOff>114300</xdr:colOff>
      <xdr:row>77</xdr:row>
      <xdr:rowOff>41580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199238"/>
          <a:ext cx="889000" cy="4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41580</xdr:rowOff>
    </xdr:from>
    <xdr:to>
      <xdr:col>71</xdr:col>
      <xdr:colOff>177800</xdr:colOff>
      <xdr:row>77</xdr:row>
      <xdr:rowOff>65621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43230"/>
          <a:ext cx="889000" cy="2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91439</xdr:rowOff>
    </xdr:from>
    <xdr:to>
      <xdr:col>85</xdr:col>
      <xdr:colOff>177800</xdr:colOff>
      <xdr:row>77</xdr:row>
      <xdr:rowOff>21589</xdr:rowOff>
    </xdr:to>
    <xdr:sp textlink="">
      <xdr:nvSpPr>
        <xdr:cNvPr id="641" name="楕円 640">
          <a:extLst>
            <a:ext uri="{FF2B5EF4-FFF2-40B4-BE49-F238E27FC236}">
              <a16:creationId xmlns:a16="http://schemas.microsoft.com/office/drawing/2014/main" id="{00000000-0008-0000-0600-000081020000}"/>
            </a:ext>
          </a:extLst>
        </xdr:cNvPr>
        <xdr:cNvSpPr/>
      </xdr:nvSpPr>
      <xdr:spPr>
        <a:xfrm>
          <a:off x="162687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69866</xdr:rowOff>
    </xdr:from>
    <xdr:ext cx="534377" cy="259045"/>
    <xdr:sp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100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96532</xdr:rowOff>
    </xdr:from>
    <xdr:to>
      <xdr:col>81</xdr:col>
      <xdr:colOff>101600</xdr:colOff>
      <xdr:row>77</xdr:row>
      <xdr:rowOff>26682</xdr:rowOff>
    </xdr:to>
    <xdr:sp textlink="">
      <xdr:nvSpPr>
        <xdr:cNvPr id="643" name="楕円 642">
          <a:extLst>
            <a:ext uri="{FF2B5EF4-FFF2-40B4-BE49-F238E27FC236}">
              <a16:creationId xmlns:a16="http://schemas.microsoft.com/office/drawing/2014/main" id="{00000000-0008-0000-0600-000083020000}"/>
            </a:ext>
          </a:extLst>
        </xdr:cNvPr>
        <xdr:cNvSpPr/>
      </xdr:nvSpPr>
      <xdr:spPr>
        <a:xfrm>
          <a:off x="15430500" y="1312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17809</xdr:rowOff>
    </xdr:from>
    <xdr:ext cx="534377" cy="259045"/>
    <xdr:sp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219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118238</xdr:rowOff>
    </xdr:from>
    <xdr:to>
      <xdr:col>76</xdr:col>
      <xdr:colOff>165100</xdr:colOff>
      <xdr:row>77</xdr:row>
      <xdr:rowOff>48388</xdr:rowOff>
    </xdr:to>
    <xdr:sp textlink="">
      <xdr:nvSpPr>
        <xdr:cNvPr id="645" name="楕円 644">
          <a:extLst>
            <a:ext uri="{FF2B5EF4-FFF2-40B4-BE49-F238E27FC236}">
              <a16:creationId xmlns:a16="http://schemas.microsoft.com/office/drawing/2014/main" id="{00000000-0008-0000-0600-000085020000}"/>
            </a:ext>
          </a:extLst>
        </xdr:cNvPr>
        <xdr:cNvSpPr/>
      </xdr:nvSpPr>
      <xdr:spPr>
        <a:xfrm>
          <a:off x="14541500" y="1314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39515</xdr:rowOff>
    </xdr:from>
    <xdr:ext cx="534377" cy="259045"/>
    <xdr:sp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24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162230</xdr:rowOff>
    </xdr:from>
    <xdr:to>
      <xdr:col>72</xdr:col>
      <xdr:colOff>38100</xdr:colOff>
      <xdr:row>77</xdr:row>
      <xdr:rowOff>92380</xdr:rowOff>
    </xdr:to>
    <xdr:sp textlink="">
      <xdr:nvSpPr>
        <xdr:cNvPr id="647" name="楕円 646">
          <a:extLst>
            <a:ext uri="{FF2B5EF4-FFF2-40B4-BE49-F238E27FC236}">
              <a16:creationId xmlns:a16="http://schemas.microsoft.com/office/drawing/2014/main" id="{00000000-0008-0000-0600-000087020000}"/>
            </a:ext>
          </a:extLst>
        </xdr:cNvPr>
        <xdr:cNvSpPr/>
      </xdr:nvSpPr>
      <xdr:spPr>
        <a:xfrm>
          <a:off x="13652500" y="1319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83507</xdr:rowOff>
    </xdr:from>
    <xdr:ext cx="534377" cy="259045"/>
    <xdr:sp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285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14821</xdr:rowOff>
    </xdr:from>
    <xdr:to>
      <xdr:col>67</xdr:col>
      <xdr:colOff>101600</xdr:colOff>
      <xdr:row>77</xdr:row>
      <xdr:rowOff>116421</xdr:rowOff>
    </xdr:to>
    <xdr:sp textlink="">
      <xdr:nvSpPr>
        <xdr:cNvPr id="649" name="楕円 648">
          <a:extLst>
            <a:ext uri="{FF2B5EF4-FFF2-40B4-BE49-F238E27FC236}">
              <a16:creationId xmlns:a16="http://schemas.microsoft.com/office/drawing/2014/main" id="{00000000-0008-0000-0600-000089020000}"/>
            </a:ext>
          </a:extLst>
        </xdr:cNvPr>
        <xdr:cNvSpPr/>
      </xdr:nvSpPr>
      <xdr:spPr>
        <a:xfrm>
          <a:off x="12763500" y="13216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107548</xdr:rowOff>
    </xdr:from>
    <xdr:ext cx="534377" cy="259045"/>
    <xdr:sp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0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79939</xdr:rowOff>
    </xdr:from>
    <xdr:to>
      <xdr:col>85</xdr:col>
      <xdr:colOff>127000</xdr:colOff>
      <xdr:row>98</xdr:row>
      <xdr:rowOff>89052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82039"/>
          <a:ext cx="838200" cy="9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73575</xdr:rowOff>
    </xdr:from>
    <xdr:to>
      <xdr:col>81</xdr:col>
      <xdr:colOff>50800</xdr:colOff>
      <xdr:row>98</xdr:row>
      <xdr:rowOff>79939</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75675"/>
          <a:ext cx="889000" cy="6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57888</xdr:rowOff>
    </xdr:from>
    <xdr:to>
      <xdr:col>76</xdr:col>
      <xdr:colOff>114300</xdr:colOff>
      <xdr:row>98</xdr:row>
      <xdr:rowOff>73575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59988"/>
          <a:ext cx="889000" cy="1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57888</xdr:rowOff>
    </xdr:from>
    <xdr:to>
      <xdr:col>71</xdr:col>
      <xdr:colOff>177800</xdr:colOff>
      <xdr:row>98</xdr:row>
      <xdr:rowOff>103586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59988"/>
          <a:ext cx="889000" cy="45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38252</xdr:rowOff>
    </xdr:from>
    <xdr:to>
      <xdr:col>85</xdr:col>
      <xdr:colOff>177800</xdr:colOff>
      <xdr:row>98</xdr:row>
      <xdr:rowOff>139852</xdr:rowOff>
    </xdr:to>
    <xdr:sp textlink="">
      <xdr:nvSpPr>
        <xdr:cNvPr id="696" name="楕円 695">
          <a:extLst>
            <a:ext uri="{FF2B5EF4-FFF2-40B4-BE49-F238E27FC236}">
              <a16:creationId xmlns:a16="http://schemas.microsoft.com/office/drawing/2014/main" id="{00000000-0008-0000-0600-0000B8020000}"/>
            </a:ext>
          </a:extLst>
        </xdr:cNvPr>
        <xdr:cNvSpPr/>
      </xdr:nvSpPr>
      <xdr:spPr>
        <a:xfrm>
          <a:off x="16268700" y="1684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138537</xdr:rowOff>
    </xdr:from>
    <xdr:ext cx="534377" cy="259045"/>
    <xdr:sp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29139</xdr:rowOff>
    </xdr:from>
    <xdr:to>
      <xdr:col>81</xdr:col>
      <xdr:colOff>101600</xdr:colOff>
      <xdr:row>98</xdr:row>
      <xdr:rowOff>130739</xdr:rowOff>
    </xdr:to>
    <xdr:sp textlink="">
      <xdr:nvSpPr>
        <xdr:cNvPr id="698" name="楕円 697">
          <a:extLst>
            <a:ext uri="{FF2B5EF4-FFF2-40B4-BE49-F238E27FC236}">
              <a16:creationId xmlns:a16="http://schemas.microsoft.com/office/drawing/2014/main" id="{00000000-0008-0000-0600-0000BA020000}"/>
            </a:ext>
          </a:extLst>
        </xdr:cNvPr>
        <xdr:cNvSpPr/>
      </xdr:nvSpPr>
      <xdr:spPr>
        <a:xfrm>
          <a:off x="15430500" y="1683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121866</xdr:rowOff>
    </xdr:from>
    <xdr:ext cx="534377" cy="259045"/>
    <xdr:sp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2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22775</xdr:rowOff>
    </xdr:from>
    <xdr:to>
      <xdr:col>76</xdr:col>
      <xdr:colOff>165100</xdr:colOff>
      <xdr:row>98</xdr:row>
      <xdr:rowOff>124375</xdr:rowOff>
    </xdr:to>
    <xdr:sp textlink="">
      <xdr:nvSpPr>
        <xdr:cNvPr id="700" name="楕円 699">
          <a:extLst>
            <a:ext uri="{FF2B5EF4-FFF2-40B4-BE49-F238E27FC236}">
              <a16:creationId xmlns:a16="http://schemas.microsoft.com/office/drawing/2014/main" id="{00000000-0008-0000-0600-0000BC020000}"/>
            </a:ext>
          </a:extLst>
        </xdr:cNvPr>
        <xdr:cNvSpPr/>
      </xdr:nvSpPr>
      <xdr:spPr>
        <a:xfrm>
          <a:off x="14541500" y="1682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115502</xdr:rowOff>
    </xdr:from>
    <xdr:ext cx="534377" cy="259045"/>
    <xdr:sp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17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7088</xdr:rowOff>
    </xdr:from>
    <xdr:to>
      <xdr:col>72</xdr:col>
      <xdr:colOff>38100</xdr:colOff>
      <xdr:row>98</xdr:row>
      <xdr:rowOff>108688</xdr:rowOff>
    </xdr:to>
    <xdr:sp textlink="">
      <xdr:nvSpPr>
        <xdr:cNvPr id="702" name="楕円 701">
          <a:extLst>
            <a:ext uri="{FF2B5EF4-FFF2-40B4-BE49-F238E27FC236}">
              <a16:creationId xmlns:a16="http://schemas.microsoft.com/office/drawing/2014/main" id="{00000000-0008-0000-0600-0000BE020000}"/>
            </a:ext>
          </a:extLst>
        </xdr:cNvPr>
        <xdr:cNvSpPr/>
      </xdr:nvSpPr>
      <xdr:spPr>
        <a:xfrm>
          <a:off x="13652500" y="1680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99815</xdr:rowOff>
    </xdr:from>
    <xdr:ext cx="534377" cy="259045"/>
    <xdr:sp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52786</xdr:rowOff>
    </xdr:from>
    <xdr:to>
      <xdr:col>67</xdr:col>
      <xdr:colOff>101600</xdr:colOff>
      <xdr:row>98</xdr:row>
      <xdr:rowOff>154386</xdr:rowOff>
    </xdr:to>
    <xdr:sp textlink="">
      <xdr:nvSpPr>
        <xdr:cNvPr id="704" name="楕円 703">
          <a:extLst>
            <a:ext uri="{FF2B5EF4-FFF2-40B4-BE49-F238E27FC236}">
              <a16:creationId xmlns:a16="http://schemas.microsoft.com/office/drawing/2014/main" id="{00000000-0008-0000-0600-0000C0020000}"/>
            </a:ext>
          </a:extLst>
        </xdr:cNvPr>
        <xdr:cNvSpPr/>
      </xdr:nvSpPr>
      <xdr:spPr>
        <a:xfrm>
          <a:off x="12763500" y="16854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145513</xdr:rowOff>
    </xdr:from>
    <xdr:ext cx="469744" cy="259045"/>
    <xdr:sp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47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96997</xdr:rowOff>
    </xdr:from>
    <xdr:to>
      <xdr:col>116</xdr:col>
      <xdr:colOff>63500</xdr:colOff>
      <xdr:row>55</xdr:row>
      <xdr:rowOff>98644</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526747"/>
          <a:ext cx="838200" cy="1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156115</xdr:rowOff>
    </xdr:from>
    <xdr:ext cx="378565" cy="259045"/>
    <xdr:sp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928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97272</xdr:rowOff>
    </xdr:from>
    <xdr:to>
      <xdr:col>111</xdr:col>
      <xdr:colOff>177800</xdr:colOff>
      <xdr:row>55</xdr:row>
      <xdr:rowOff>98644</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527022"/>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96405</xdr:rowOff>
    </xdr:from>
    <xdr:ext cx="378565" cy="259045"/>
    <xdr:sp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10040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97272</xdr:rowOff>
    </xdr:from>
    <xdr:to>
      <xdr:col>107</xdr:col>
      <xdr:colOff>50800</xdr:colOff>
      <xdr:row>55</xdr:row>
      <xdr:rowOff>99649</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527022"/>
          <a:ext cx="889000" cy="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93296</xdr:rowOff>
    </xdr:from>
    <xdr:ext cx="378565" cy="259045"/>
    <xdr:sp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10037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99649</xdr:rowOff>
    </xdr:from>
    <xdr:to>
      <xdr:col>102</xdr:col>
      <xdr:colOff>114300</xdr:colOff>
      <xdr:row>55</xdr:row>
      <xdr:rowOff>102575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529399"/>
          <a:ext cx="889000" cy="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82049</xdr:rowOff>
    </xdr:from>
    <xdr:ext cx="469744" cy="259045"/>
    <xdr:sp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1002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49313</xdr:rowOff>
    </xdr:from>
    <xdr:ext cx="469744" cy="259045"/>
    <xdr:sp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99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46197</xdr:rowOff>
    </xdr:from>
    <xdr:to>
      <xdr:col>116</xdr:col>
      <xdr:colOff>114300</xdr:colOff>
      <xdr:row>55</xdr:row>
      <xdr:rowOff>147797</xdr:rowOff>
    </xdr:to>
    <xdr:sp textlink="">
      <xdr:nvSpPr>
        <xdr:cNvPr id="806" name="楕円 805">
          <a:extLst>
            <a:ext uri="{FF2B5EF4-FFF2-40B4-BE49-F238E27FC236}">
              <a16:creationId xmlns:a16="http://schemas.microsoft.com/office/drawing/2014/main" id="{00000000-0008-0000-0600-000026030000}"/>
            </a:ext>
          </a:extLst>
        </xdr:cNvPr>
        <xdr:cNvSpPr/>
      </xdr:nvSpPr>
      <xdr:spPr>
        <a:xfrm>
          <a:off x="22110700" y="947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69074</xdr:rowOff>
    </xdr:from>
    <xdr:ext cx="469744" cy="259045"/>
    <xdr:sp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327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47844</xdr:rowOff>
    </xdr:from>
    <xdr:to>
      <xdr:col>112</xdr:col>
      <xdr:colOff>38100</xdr:colOff>
      <xdr:row>55</xdr:row>
      <xdr:rowOff>149444</xdr:rowOff>
    </xdr:to>
    <xdr:sp textlink="">
      <xdr:nvSpPr>
        <xdr:cNvPr id="808" name="楕円 807">
          <a:extLst>
            <a:ext uri="{FF2B5EF4-FFF2-40B4-BE49-F238E27FC236}">
              <a16:creationId xmlns:a16="http://schemas.microsoft.com/office/drawing/2014/main" id="{00000000-0008-0000-0600-000028030000}"/>
            </a:ext>
          </a:extLst>
        </xdr:cNvPr>
        <xdr:cNvSpPr/>
      </xdr:nvSpPr>
      <xdr:spPr>
        <a:xfrm>
          <a:off x="21272500" y="9477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53</xdr:row>
      <xdr:rowOff>165971</xdr:rowOff>
    </xdr:from>
    <xdr:ext cx="469744" cy="259045"/>
    <xdr:sp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252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46472</xdr:rowOff>
    </xdr:from>
    <xdr:to>
      <xdr:col>107</xdr:col>
      <xdr:colOff>101600</xdr:colOff>
      <xdr:row>55</xdr:row>
      <xdr:rowOff>148072</xdr:rowOff>
    </xdr:to>
    <xdr:sp textlink="">
      <xdr:nvSpPr>
        <xdr:cNvPr id="810" name="楕円 809">
          <a:extLst>
            <a:ext uri="{FF2B5EF4-FFF2-40B4-BE49-F238E27FC236}">
              <a16:creationId xmlns:a16="http://schemas.microsoft.com/office/drawing/2014/main" id="{00000000-0008-0000-0600-00002A030000}"/>
            </a:ext>
          </a:extLst>
        </xdr:cNvPr>
        <xdr:cNvSpPr/>
      </xdr:nvSpPr>
      <xdr:spPr>
        <a:xfrm>
          <a:off x="20383500" y="947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53</xdr:row>
      <xdr:rowOff>164599</xdr:rowOff>
    </xdr:from>
    <xdr:ext cx="469744" cy="259045"/>
    <xdr:sp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251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48849</xdr:rowOff>
    </xdr:from>
    <xdr:to>
      <xdr:col>102</xdr:col>
      <xdr:colOff>165100</xdr:colOff>
      <xdr:row>55</xdr:row>
      <xdr:rowOff>150449</xdr:rowOff>
    </xdr:to>
    <xdr:sp textlink="">
      <xdr:nvSpPr>
        <xdr:cNvPr id="812" name="楕円 811">
          <a:extLst>
            <a:ext uri="{FF2B5EF4-FFF2-40B4-BE49-F238E27FC236}">
              <a16:creationId xmlns:a16="http://schemas.microsoft.com/office/drawing/2014/main" id="{00000000-0008-0000-0600-00002C030000}"/>
            </a:ext>
          </a:extLst>
        </xdr:cNvPr>
        <xdr:cNvSpPr/>
      </xdr:nvSpPr>
      <xdr:spPr>
        <a:xfrm>
          <a:off x="19494500" y="947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53</xdr:row>
      <xdr:rowOff>166976</xdr:rowOff>
    </xdr:from>
    <xdr:ext cx="469744" cy="259045"/>
    <xdr:sp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25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51775</xdr:rowOff>
    </xdr:from>
    <xdr:to>
      <xdr:col>98</xdr:col>
      <xdr:colOff>38100</xdr:colOff>
      <xdr:row>55</xdr:row>
      <xdr:rowOff>153375</xdr:rowOff>
    </xdr:to>
    <xdr:sp textlink="">
      <xdr:nvSpPr>
        <xdr:cNvPr id="814" name="楕円 813">
          <a:extLst>
            <a:ext uri="{FF2B5EF4-FFF2-40B4-BE49-F238E27FC236}">
              <a16:creationId xmlns:a16="http://schemas.microsoft.com/office/drawing/2014/main" id="{00000000-0008-0000-0600-00002E030000}"/>
            </a:ext>
          </a:extLst>
        </xdr:cNvPr>
        <xdr:cNvSpPr/>
      </xdr:nvSpPr>
      <xdr:spPr>
        <a:xfrm>
          <a:off x="18605500" y="948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53</xdr:row>
      <xdr:rowOff>169902</xdr:rowOff>
    </xdr:from>
    <xdr:ext cx="469744" cy="259045"/>
    <xdr:sp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25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103124</xdr:rowOff>
    </xdr:from>
    <xdr:to>
      <xdr:col>116</xdr:col>
      <xdr:colOff>63500</xdr:colOff>
      <xdr:row>75</xdr:row>
      <xdr:rowOff>18738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2790424"/>
          <a:ext cx="838200" cy="8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18738</xdr:rowOff>
    </xdr:from>
    <xdr:to>
      <xdr:col>111</xdr:col>
      <xdr:colOff>177800</xdr:colOff>
      <xdr:row>75</xdr:row>
      <xdr:rowOff>59951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2877488"/>
          <a:ext cx="889000" cy="41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12337</xdr:rowOff>
    </xdr:from>
    <xdr:to>
      <xdr:col>107</xdr:col>
      <xdr:colOff>50800</xdr:colOff>
      <xdr:row>75</xdr:row>
      <xdr:rowOff>59951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9545300" y="12528187"/>
          <a:ext cx="889000" cy="390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9888</xdr:rowOff>
    </xdr:from>
    <xdr:to>
      <xdr:col>102</xdr:col>
      <xdr:colOff>114300</xdr:colOff>
      <xdr:row>73</xdr:row>
      <xdr:rowOff>12337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2525738"/>
          <a:ext cx="889000" cy="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52324</xdr:rowOff>
    </xdr:from>
    <xdr:to>
      <xdr:col>116</xdr:col>
      <xdr:colOff>114300</xdr:colOff>
      <xdr:row>74</xdr:row>
      <xdr:rowOff>153924</xdr:rowOff>
    </xdr:to>
    <xdr:sp textlink="">
      <xdr:nvSpPr>
        <xdr:cNvPr id="866" name="楕円 865">
          <a:extLst>
            <a:ext uri="{FF2B5EF4-FFF2-40B4-BE49-F238E27FC236}">
              <a16:creationId xmlns:a16="http://schemas.microsoft.com/office/drawing/2014/main" id="{00000000-0008-0000-0600-000062030000}"/>
            </a:ext>
          </a:extLst>
        </xdr:cNvPr>
        <xdr:cNvSpPr/>
      </xdr:nvSpPr>
      <xdr:spPr>
        <a:xfrm>
          <a:off x="22110700" y="1273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75201</xdr:rowOff>
    </xdr:from>
    <xdr:ext cx="534377" cy="259045"/>
    <xdr:sp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591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139388</xdr:rowOff>
    </xdr:from>
    <xdr:to>
      <xdr:col>112</xdr:col>
      <xdr:colOff>38100</xdr:colOff>
      <xdr:row>75</xdr:row>
      <xdr:rowOff>69538</xdr:rowOff>
    </xdr:to>
    <xdr:sp textlink="">
      <xdr:nvSpPr>
        <xdr:cNvPr id="868" name="楕円 867">
          <a:extLst>
            <a:ext uri="{FF2B5EF4-FFF2-40B4-BE49-F238E27FC236}">
              <a16:creationId xmlns:a16="http://schemas.microsoft.com/office/drawing/2014/main" id="{00000000-0008-0000-0600-000064030000}"/>
            </a:ext>
          </a:extLst>
        </xdr:cNvPr>
        <xdr:cNvSpPr/>
      </xdr:nvSpPr>
      <xdr:spPr>
        <a:xfrm>
          <a:off x="21272500" y="1282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86065</xdr:rowOff>
    </xdr:from>
    <xdr:ext cx="534377" cy="259045"/>
    <xdr:sp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6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9151</xdr:rowOff>
    </xdr:from>
    <xdr:to>
      <xdr:col>107</xdr:col>
      <xdr:colOff>101600</xdr:colOff>
      <xdr:row>75</xdr:row>
      <xdr:rowOff>110751</xdr:rowOff>
    </xdr:to>
    <xdr:sp textlink="">
      <xdr:nvSpPr>
        <xdr:cNvPr id="870" name="楕円 869">
          <a:extLst>
            <a:ext uri="{FF2B5EF4-FFF2-40B4-BE49-F238E27FC236}">
              <a16:creationId xmlns:a16="http://schemas.microsoft.com/office/drawing/2014/main" id="{00000000-0008-0000-0600-000066030000}"/>
            </a:ext>
          </a:extLst>
        </xdr:cNvPr>
        <xdr:cNvSpPr/>
      </xdr:nvSpPr>
      <xdr:spPr>
        <a:xfrm>
          <a:off x="20383500" y="12867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127278</xdr:rowOff>
    </xdr:from>
    <xdr:ext cx="534377" cy="259045"/>
    <xdr:sp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643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132987</xdr:rowOff>
    </xdr:from>
    <xdr:to>
      <xdr:col>102</xdr:col>
      <xdr:colOff>165100</xdr:colOff>
      <xdr:row>73</xdr:row>
      <xdr:rowOff>63137</xdr:rowOff>
    </xdr:to>
    <xdr:sp textlink="">
      <xdr:nvSpPr>
        <xdr:cNvPr id="872" name="楕円 871">
          <a:extLst>
            <a:ext uri="{FF2B5EF4-FFF2-40B4-BE49-F238E27FC236}">
              <a16:creationId xmlns:a16="http://schemas.microsoft.com/office/drawing/2014/main" id="{00000000-0008-0000-0600-000068030000}"/>
            </a:ext>
          </a:extLst>
        </xdr:cNvPr>
        <xdr:cNvSpPr/>
      </xdr:nvSpPr>
      <xdr:spPr>
        <a:xfrm>
          <a:off x="19494500" y="1247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79664</xdr:rowOff>
    </xdr:from>
    <xdr:ext cx="534377" cy="259045"/>
    <xdr:sp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25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130538</xdr:rowOff>
    </xdr:from>
    <xdr:to>
      <xdr:col>98</xdr:col>
      <xdr:colOff>38100</xdr:colOff>
      <xdr:row>73</xdr:row>
      <xdr:rowOff>60688</xdr:rowOff>
    </xdr:to>
    <xdr:sp textlink="">
      <xdr:nvSpPr>
        <xdr:cNvPr id="874" name="楕円 873">
          <a:extLst>
            <a:ext uri="{FF2B5EF4-FFF2-40B4-BE49-F238E27FC236}">
              <a16:creationId xmlns:a16="http://schemas.microsoft.com/office/drawing/2014/main" id="{00000000-0008-0000-0600-00006A030000}"/>
            </a:ext>
          </a:extLst>
        </xdr:cNvPr>
        <xdr:cNvSpPr/>
      </xdr:nvSpPr>
      <xdr:spPr>
        <a:xfrm>
          <a:off x="18605500" y="1247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77215</xdr:rowOff>
    </xdr:from>
    <xdr:ext cx="534377" cy="259045"/>
    <xdr:sp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25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扶助費」は、物価高騰対応の影響による低所得者等の給付の影響により増加している。急激な増加は一時的な要因ではあるが、障害及び保育に係るサービス利用者の増など経常的に必要となる経費も増加している。</a:t>
          </a:r>
          <a:endParaRPr lang="ja-JP" altLang="ja-JP" sz="1400">
            <a:effectLst/>
          </a:endParaRPr>
        </a:p>
        <a:p>
          <a:r>
            <a:rPr kumimoji="1" lang="ja-JP" altLang="ja-JP" sz="1100">
              <a:solidFill>
                <a:schemeClr val="dk1"/>
              </a:solidFill>
              <a:effectLst/>
              <a:latin typeface="+mn-lt"/>
              <a:ea typeface="+mn-ea"/>
              <a:cs typeface="+mn-cs"/>
            </a:rPr>
            <a:t>・「公債費」については、</a:t>
          </a:r>
          <a:r>
            <a:rPr lang="ja-JP" altLang="ja-JP" sz="1100">
              <a:solidFill>
                <a:schemeClr val="dk1"/>
              </a:solidFill>
              <a:effectLst/>
              <a:latin typeface="+mn-lt"/>
              <a:ea typeface="+mn-ea"/>
              <a:cs typeface="+mn-cs"/>
            </a:rPr>
            <a:t>平成</a:t>
          </a:r>
          <a:r>
            <a:rPr lang="en-US" altLang="ja-JP" sz="1100">
              <a:solidFill>
                <a:schemeClr val="dk1"/>
              </a:solidFill>
              <a:effectLst/>
              <a:latin typeface="+mn-lt"/>
              <a:ea typeface="+mn-ea"/>
              <a:cs typeface="+mn-cs"/>
            </a:rPr>
            <a:t>30</a:t>
          </a:r>
          <a:r>
            <a:rPr lang="ja-JP" altLang="ja-JP" sz="1100">
              <a:solidFill>
                <a:schemeClr val="dk1"/>
              </a:solidFill>
              <a:effectLst/>
              <a:latin typeface="+mn-lt"/>
              <a:ea typeface="+mn-ea"/>
              <a:cs typeface="+mn-cs"/>
            </a:rPr>
            <a:t>年７月豪雨に関連する</a:t>
          </a:r>
          <a:r>
            <a:rPr kumimoji="1" lang="ja-JP" altLang="ja-JP" sz="1100">
              <a:solidFill>
                <a:schemeClr val="dk1"/>
              </a:solidFill>
              <a:effectLst/>
              <a:latin typeface="+mn-lt"/>
              <a:ea typeface="+mn-ea"/>
              <a:cs typeface="+mn-cs"/>
            </a:rPr>
            <a:t>地方債元金償還が増加している。</a:t>
          </a:r>
          <a:endParaRPr lang="ja-JP" altLang="ja-JP" sz="1400">
            <a:effectLst/>
          </a:endParaRPr>
        </a:p>
        <a:p>
          <a:r>
            <a:rPr kumimoji="1" lang="ja-JP" altLang="ja-JP" sz="1100">
              <a:solidFill>
                <a:schemeClr val="dk1"/>
              </a:solidFill>
              <a:effectLst/>
              <a:latin typeface="+mn-lt"/>
              <a:ea typeface="+mn-ea"/>
              <a:cs typeface="+mn-cs"/>
            </a:rPr>
            <a:t>・「災害復旧事業費」は、減少傾向にあり、平成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年度７月豪雨で被災した災害復旧事業についても令和４年度で事業完了となった。</a:t>
          </a:r>
          <a:endParaRPr lang="ja-JP" altLang="ja-JP" sz="1400">
            <a:effectLst/>
          </a:endParaRPr>
        </a:p>
        <a:p>
          <a:r>
            <a:rPr kumimoji="1" lang="ja-JP" altLang="ja-JP" sz="1100">
              <a:solidFill>
                <a:schemeClr val="dk1"/>
              </a:solidFill>
              <a:effectLst/>
              <a:latin typeface="+mn-lt"/>
              <a:ea typeface="+mn-ea"/>
              <a:cs typeface="+mn-cs"/>
            </a:rPr>
            <a:t>・「繰出金」は、類似団体平均と比較して一人当たりコストが高い状況となっている。これは、社会保障関連経費である後期高齢者医療事業等への繰出金が多額となっているものであり、今後も高齢者のうち後期高齢化率が今後高くなることから、介護予防等の健康増進事業に努め医療費等の適正化を図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広島県熊野町</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23,475
23,193
33.76
10,647,110
10,453,928
160,810
6,052,058
7,221,278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46736</xdr:rowOff>
    </xdr:from>
    <xdr:to>
      <xdr:col>24</xdr:col>
      <xdr:colOff>63500</xdr:colOff>
      <xdr:row>34</xdr:row>
      <xdr:rowOff>116459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876036"/>
          <a:ext cx="838200" cy="6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88265</xdr:rowOff>
    </xdr:from>
    <xdr:to>
      <xdr:col>19</xdr:col>
      <xdr:colOff>177800</xdr:colOff>
      <xdr:row>34</xdr:row>
      <xdr:rowOff>46736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746115"/>
          <a:ext cx="889000" cy="12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88265</xdr:rowOff>
    </xdr:from>
    <xdr:to>
      <xdr:col>15</xdr:col>
      <xdr:colOff>50800</xdr:colOff>
      <xdr:row>33</xdr:row>
      <xdr:rowOff>164084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746115"/>
          <a:ext cx="889000" cy="7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164084</xdr:rowOff>
    </xdr:from>
    <xdr:to>
      <xdr:col>10</xdr:col>
      <xdr:colOff>114300</xdr:colOff>
      <xdr:row>34</xdr:row>
      <xdr:rowOff>16637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821934"/>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65659</xdr:rowOff>
    </xdr:from>
    <xdr:to>
      <xdr:col>24</xdr:col>
      <xdr:colOff>114300</xdr:colOff>
      <xdr:row>34</xdr:row>
      <xdr:rowOff>167259</xdr:rowOff>
    </xdr:to>
    <xdr:sp textlink="">
      <xdr:nvSpPr>
        <xdr:cNvPr id="80" name="楕円 79">
          <a:extLst>
            <a:ext uri="{FF2B5EF4-FFF2-40B4-BE49-F238E27FC236}">
              <a16:creationId xmlns:a16="http://schemas.microsoft.com/office/drawing/2014/main" id="{00000000-0008-0000-0700-000050000000}"/>
            </a:ext>
          </a:extLst>
        </xdr:cNvPr>
        <xdr:cNvSpPr/>
      </xdr:nvSpPr>
      <xdr:spPr>
        <a:xfrm>
          <a:off x="4584700" y="589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88536</xdr:rowOff>
    </xdr:from>
    <xdr:ext cx="469744" cy="259045"/>
    <xdr:sp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46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167386</xdr:rowOff>
    </xdr:from>
    <xdr:to>
      <xdr:col>20</xdr:col>
      <xdr:colOff>38100</xdr:colOff>
      <xdr:row>34</xdr:row>
      <xdr:rowOff>97536</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3746500" y="582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114063</xdr:rowOff>
    </xdr:from>
    <xdr:ext cx="469744" cy="259045"/>
    <xdr:sp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600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37465</xdr:rowOff>
    </xdr:from>
    <xdr:to>
      <xdr:col>15</xdr:col>
      <xdr:colOff>101600</xdr:colOff>
      <xdr:row>33</xdr:row>
      <xdr:rowOff>139065</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2857500" y="569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155592</xdr:rowOff>
    </xdr:from>
    <xdr:ext cx="469744" cy="259045"/>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470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113284</xdr:rowOff>
    </xdr:from>
    <xdr:to>
      <xdr:col>10</xdr:col>
      <xdr:colOff>165100</xdr:colOff>
      <xdr:row>34</xdr:row>
      <xdr:rowOff>43434</xdr:rowOff>
    </xdr:to>
    <xdr:sp textlink="">
      <xdr:nvSpPr>
        <xdr:cNvPr id="86" name="楕円 85">
          <a:extLst>
            <a:ext uri="{FF2B5EF4-FFF2-40B4-BE49-F238E27FC236}">
              <a16:creationId xmlns:a16="http://schemas.microsoft.com/office/drawing/2014/main" id="{00000000-0008-0000-0700-000056000000}"/>
            </a:ext>
          </a:extLst>
        </xdr:cNvPr>
        <xdr:cNvSpPr/>
      </xdr:nvSpPr>
      <xdr:spPr>
        <a:xfrm>
          <a:off x="1968500" y="577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59961</xdr:rowOff>
    </xdr:from>
    <xdr:ext cx="469744" cy="259045"/>
    <xdr:sp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546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137287</xdr:rowOff>
    </xdr:from>
    <xdr:to>
      <xdr:col>6</xdr:col>
      <xdr:colOff>38100</xdr:colOff>
      <xdr:row>34</xdr:row>
      <xdr:rowOff>67437</xdr:rowOff>
    </xdr:to>
    <xdr:sp textlink="">
      <xdr:nvSpPr>
        <xdr:cNvPr id="88" name="楕円 87">
          <a:extLst>
            <a:ext uri="{FF2B5EF4-FFF2-40B4-BE49-F238E27FC236}">
              <a16:creationId xmlns:a16="http://schemas.microsoft.com/office/drawing/2014/main" id="{00000000-0008-0000-0700-000058000000}"/>
            </a:ext>
          </a:extLst>
        </xdr:cNvPr>
        <xdr:cNvSpPr/>
      </xdr:nvSpPr>
      <xdr:spPr>
        <a:xfrm>
          <a:off x="1079500" y="579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83964</xdr:rowOff>
    </xdr:from>
    <xdr:ext cx="469744" cy="259045"/>
    <xdr:sp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570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136191</xdr:rowOff>
    </xdr:from>
    <xdr:to>
      <xdr:col>24</xdr:col>
      <xdr:colOff>63500</xdr:colOff>
      <xdr:row>57</xdr:row>
      <xdr:rowOff>147735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08841"/>
          <a:ext cx="838200" cy="1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147735</xdr:rowOff>
    </xdr:from>
    <xdr:to>
      <xdr:col>19</xdr:col>
      <xdr:colOff>177800</xdr:colOff>
      <xdr:row>57</xdr:row>
      <xdr:rowOff>148802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20385"/>
          <a:ext cx="889000" cy="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123393</xdr:rowOff>
    </xdr:from>
    <xdr:to>
      <xdr:col>15</xdr:col>
      <xdr:colOff>50800</xdr:colOff>
      <xdr:row>57</xdr:row>
      <xdr:rowOff>148802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96043"/>
          <a:ext cx="889000" cy="25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154353</xdr:rowOff>
    </xdr:from>
    <xdr:to>
      <xdr:col>10</xdr:col>
      <xdr:colOff>114300</xdr:colOff>
      <xdr:row>57</xdr:row>
      <xdr:rowOff>123393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84103"/>
          <a:ext cx="889000" cy="31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85391</xdr:rowOff>
    </xdr:from>
    <xdr:to>
      <xdr:col>24</xdr:col>
      <xdr:colOff>114300</xdr:colOff>
      <xdr:row>58</xdr:row>
      <xdr:rowOff>15541</xdr:rowOff>
    </xdr:to>
    <xdr:sp textlink="">
      <xdr:nvSpPr>
        <xdr:cNvPr id="137" name="楕円 136">
          <a:extLst>
            <a:ext uri="{FF2B5EF4-FFF2-40B4-BE49-F238E27FC236}">
              <a16:creationId xmlns:a16="http://schemas.microsoft.com/office/drawing/2014/main" id="{00000000-0008-0000-0700-000089000000}"/>
            </a:ext>
          </a:extLst>
        </xdr:cNvPr>
        <xdr:cNvSpPr/>
      </xdr:nvSpPr>
      <xdr:spPr>
        <a:xfrm>
          <a:off x="4584700" y="985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28259</xdr:rowOff>
    </xdr:from>
    <xdr:ext cx="534377" cy="259045"/>
    <xdr:sp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96935</xdr:rowOff>
    </xdr:from>
    <xdr:to>
      <xdr:col>20</xdr:col>
      <xdr:colOff>38100</xdr:colOff>
      <xdr:row>58</xdr:row>
      <xdr:rowOff>27085</xdr:rowOff>
    </xdr:to>
    <xdr:sp textlink="">
      <xdr:nvSpPr>
        <xdr:cNvPr id="139" name="楕円 138">
          <a:extLst>
            <a:ext uri="{FF2B5EF4-FFF2-40B4-BE49-F238E27FC236}">
              <a16:creationId xmlns:a16="http://schemas.microsoft.com/office/drawing/2014/main" id="{00000000-0008-0000-0700-00008B000000}"/>
            </a:ext>
          </a:extLst>
        </xdr:cNvPr>
        <xdr:cNvSpPr/>
      </xdr:nvSpPr>
      <xdr:spPr>
        <a:xfrm>
          <a:off x="3746500" y="986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18212</xdr:rowOff>
    </xdr:from>
    <xdr:ext cx="534377" cy="259045"/>
    <xdr:sp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62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98002</xdr:rowOff>
    </xdr:from>
    <xdr:to>
      <xdr:col>15</xdr:col>
      <xdr:colOff>101600</xdr:colOff>
      <xdr:row>58</xdr:row>
      <xdr:rowOff>28152</xdr:rowOff>
    </xdr:to>
    <xdr:sp textlink="">
      <xdr:nvSpPr>
        <xdr:cNvPr id="141" name="楕円 140">
          <a:extLst>
            <a:ext uri="{FF2B5EF4-FFF2-40B4-BE49-F238E27FC236}">
              <a16:creationId xmlns:a16="http://schemas.microsoft.com/office/drawing/2014/main" id="{00000000-0008-0000-0700-00008D000000}"/>
            </a:ext>
          </a:extLst>
        </xdr:cNvPr>
        <xdr:cNvSpPr/>
      </xdr:nvSpPr>
      <xdr:spPr>
        <a:xfrm>
          <a:off x="2857500" y="987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19279</xdr:rowOff>
    </xdr:from>
    <xdr:ext cx="534377" cy="259045"/>
    <xdr:sp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6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72593</xdr:rowOff>
    </xdr:from>
    <xdr:to>
      <xdr:col>10</xdr:col>
      <xdr:colOff>165100</xdr:colOff>
      <xdr:row>58</xdr:row>
      <xdr:rowOff>2743</xdr:rowOff>
    </xdr:to>
    <xdr:sp textlink="">
      <xdr:nvSpPr>
        <xdr:cNvPr id="143" name="楕円 142">
          <a:extLst>
            <a:ext uri="{FF2B5EF4-FFF2-40B4-BE49-F238E27FC236}">
              <a16:creationId xmlns:a16="http://schemas.microsoft.com/office/drawing/2014/main" id="{00000000-0008-0000-0700-00008F000000}"/>
            </a:ext>
          </a:extLst>
        </xdr:cNvPr>
        <xdr:cNvSpPr/>
      </xdr:nvSpPr>
      <xdr:spPr>
        <a:xfrm>
          <a:off x="1968500" y="984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165320</xdr:rowOff>
    </xdr:from>
    <xdr:ext cx="534377" cy="259045"/>
    <xdr:sp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3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103553</xdr:rowOff>
    </xdr:from>
    <xdr:to>
      <xdr:col>6</xdr:col>
      <xdr:colOff>38100</xdr:colOff>
      <xdr:row>56</xdr:row>
      <xdr:rowOff>33703</xdr:rowOff>
    </xdr:to>
    <xdr:sp textlink="">
      <xdr:nvSpPr>
        <xdr:cNvPr id="145" name="楕円 144">
          <a:extLst>
            <a:ext uri="{FF2B5EF4-FFF2-40B4-BE49-F238E27FC236}">
              <a16:creationId xmlns:a16="http://schemas.microsoft.com/office/drawing/2014/main" id="{00000000-0008-0000-0700-000091000000}"/>
            </a:ext>
          </a:extLst>
        </xdr:cNvPr>
        <xdr:cNvSpPr/>
      </xdr:nvSpPr>
      <xdr:spPr>
        <a:xfrm>
          <a:off x="1079500" y="953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24830</xdr:rowOff>
    </xdr:from>
    <xdr:ext cx="599010" cy="259045"/>
    <xdr:sp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2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91633</xdr:rowOff>
    </xdr:from>
    <xdr:to>
      <xdr:col>24</xdr:col>
      <xdr:colOff>63500</xdr:colOff>
      <xdr:row>75</xdr:row>
      <xdr:rowOff>68194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778933"/>
          <a:ext cx="838200" cy="148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68194</xdr:rowOff>
    </xdr:from>
    <xdr:to>
      <xdr:col>19</xdr:col>
      <xdr:colOff>177800</xdr:colOff>
      <xdr:row>75</xdr:row>
      <xdr:rowOff>133848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26944"/>
          <a:ext cx="889000" cy="6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108885</xdr:rowOff>
    </xdr:from>
    <xdr:to>
      <xdr:col>15</xdr:col>
      <xdr:colOff>50800</xdr:colOff>
      <xdr:row>75</xdr:row>
      <xdr:rowOff>133848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67635"/>
          <a:ext cx="889000" cy="2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108885</xdr:rowOff>
    </xdr:from>
    <xdr:to>
      <xdr:col>10</xdr:col>
      <xdr:colOff>114300</xdr:colOff>
      <xdr:row>76</xdr:row>
      <xdr:rowOff>101250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67635"/>
          <a:ext cx="889000" cy="16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40833</xdr:rowOff>
    </xdr:from>
    <xdr:to>
      <xdr:col>24</xdr:col>
      <xdr:colOff>114300</xdr:colOff>
      <xdr:row>74</xdr:row>
      <xdr:rowOff>142433</xdr:rowOff>
    </xdr:to>
    <xdr:sp textlink="">
      <xdr:nvSpPr>
        <xdr:cNvPr id="195" name="楕円 194">
          <a:extLst>
            <a:ext uri="{FF2B5EF4-FFF2-40B4-BE49-F238E27FC236}">
              <a16:creationId xmlns:a16="http://schemas.microsoft.com/office/drawing/2014/main" id="{00000000-0008-0000-0700-0000C3000000}"/>
            </a:ext>
          </a:extLst>
        </xdr:cNvPr>
        <xdr:cNvSpPr/>
      </xdr:nvSpPr>
      <xdr:spPr>
        <a:xfrm>
          <a:off x="4584700" y="12728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63710</xdr:rowOff>
    </xdr:from>
    <xdr:ext cx="599010" cy="259045"/>
    <xdr:sp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579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17394</xdr:rowOff>
    </xdr:from>
    <xdr:to>
      <xdr:col>20</xdr:col>
      <xdr:colOff>38100</xdr:colOff>
      <xdr:row>75</xdr:row>
      <xdr:rowOff>118994</xdr:rowOff>
    </xdr:to>
    <xdr:sp textlink="">
      <xdr:nvSpPr>
        <xdr:cNvPr id="197" name="楕円 196">
          <a:extLst>
            <a:ext uri="{FF2B5EF4-FFF2-40B4-BE49-F238E27FC236}">
              <a16:creationId xmlns:a16="http://schemas.microsoft.com/office/drawing/2014/main" id="{00000000-0008-0000-0700-0000C5000000}"/>
            </a:ext>
          </a:extLst>
        </xdr:cNvPr>
        <xdr:cNvSpPr/>
      </xdr:nvSpPr>
      <xdr:spPr>
        <a:xfrm>
          <a:off x="3746500" y="1287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135521</xdr:rowOff>
    </xdr:from>
    <xdr:ext cx="599010" cy="259045"/>
    <xdr:sp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65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83048</xdr:rowOff>
    </xdr:from>
    <xdr:to>
      <xdr:col>15</xdr:col>
      <xdr:colOff>101600</xdr:colOff>
      <xdr:row>76</xdr:row>
      <xdr:rowOff>13198</xdr:rowOff>
    </xdr:to>
    <xdr:sp textlink="">
      <xdr:nvSpPr>
        <xdr:cNvPr id="199" name="楕円 198">
          <a:extLst>
            <a:ext uri="{FF2B5EF4-FFF2-40B4-BE49-F238E27FC236}">
              <a16:creationId xmlns:a16="http://schemas.microsoft.com/office/drawing/2014/main" id="{00000000-0008-0000-0700-0000C7000000}"/>
            </a:ext>
          </a:extLst>
        </xdr:cNvPr>
        <xdr:cNvSpPr/>
      </xdr:nvSpPr>
      <xdr:spPr>
        <a:xfrm>
          <a:off x="2857500" y="1294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29725</xdr:rowOff>
    </xdr:from>
    <xdr:ext cx="599010" cy="259045"/>
    <xdr:sp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17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58085</xdr:rowOff>
    </xdr:from>
    <xdr:to>
      <xdr:col>10</xdr:col>
      <xdr:colOff>165100</xdr:colOff>
      <xdr:row>75</xdr:row>
      <xdr:rowOff>159685</xdr:rowOff>
    </xdr:to>
    <xdr:sp textlink="">
      <xdr:nvSpPr>
        <xdr:cNvPr id="201" name="楕円 200">
          <a:extLst>
            <a:ext uri="{FF2B5EF4-FFF2-40B4-BE49-F238E27FC236}">
              <a16:creationId xmlns:a16="http://schemas.microsoft.com/office/drawing/2014/main" id="{00000000-0008-0000-0700-0000C9000000}"/>
            </a:ext>
          </a:extLst>
        </xdr:cNvPr>
        <xdr:cNvSpPr/>
      </xdr:nvSpPr>
      <xdr:spPr>
        <a:xfrm>
          <a:off x="1968500" y="1291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4762</xdr:rowOff>
    </xdr:from>
    <xdr:ext cx="599010" cy="259045"/>
    <xdr:sp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92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50450</xdr:rowOff>
    </xdr:from>
    <xdr:to>
      <xdr:col>6</xdr:col>
      <xdr:colOff>38100</xdr:colOff>
      <xdr:row>76</xdr:row>
      <xdr:rowOff>152050</xdr:rowOff>
    </xdr:to>
    <xdr:sp textlink="">
      <xdr:nvSpPr>
        <xdr:cNvPr id="203" name="楕円 202">
          <a:extLst>
            <a:ext uri="{FF2B5EF4-FFF2-40B4-BE49-F238E27FC236}">
              <a16:creationId xmlns:a16="http://schemas.microsoft.com/office/drawing/2014/main" id="{00000000-0008-0000-0700-0000CB000000}"/>
            </a:ext>
          </a:extLst>
        </xdr:cNvPr>
        <xdr:cNvSpPr/>
      </xdr:nvSpPr>
      <xdr:spPr>
        <a:xfrm>
          <a:off x="1079500" y="1308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168577</xdr:rowOff>
    </xdr:from>
    <xdr:ext cx="599010" cy="259045"/>
    <xdr:sp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55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29941</xdr:rowOff>
    </xdr:from>
    <xdr:to>
      <xdr:col>24</xdr:col>
      <xdr:colOff>63500</xdr:colOff>
      <xdr:row>98</xdr:row>
      <xdr:rowOff>78603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32041"/>
          <a:ext cx="838200" cy="48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29941</xdr:rowOff>
    </xdr:from>
    <xdr:to>
      <xdr:col>19</xdr:col>
      <xdr:colOff>177800</xdr:colOff>
      <xdr:row>98</xdr:row>
      <xdr:rowOff>33537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32041"/>
          <a:ext cx="889000" cy="3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33537</xdr:rowOff>
    </xdr:from>
    <xdr:to>
      <xdr:col>15</xdr:col>
      <xdr:colOff>50800</xdr:colOff>
      <xdr:row>98</xdr:row>
      <xdr:rowOff>66365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35637"/>
          <a:ext cx="889000" cy="32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66365</xdr:rowOff>
    </xdr:from>
    <xdr:to>
      <xdr:col>10</xdr:col>
      <xdr:colOff>114300</xdr:colOff>
      <xdr:row>99</xdr:row>
      <xdr:rowOff>27488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68465"/>
          <a:ext cx="889000" cy="13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27803</xdr:rowOff>
    </xdr:from>
    <xdr:to>
      <xdr:col>24</xdr:col>
      <xdr:colOff>114300</xdr:colOff>
      <xdr:row>98</xdr:row>
      <xdr:rowOff>129403</xdr:rowOff>
    </xdr:to>
    <xdr:sp textlink="">
      <xdr:nvSpPr>
        <xdr:cNvPr id="251" name="楕円 250">
          <a:extLst>
            <a:ext uri="{FF2B5EF4-FFF2-40B4-BE49-F238E27FC236}">
              <a16:creationId xmlns:a16="http://schemas.microsoft.com/office/drawing/2014/main" id="{00000000-0008-0000-0700-0000FB000000}"/>
            </a:ext>
          </a:extLst>
        </xdr:cNvPr>
        <xdr:cNvSpPr/>
      </xdr:nvSpPr>
      <xdr:spPr>
        <a:xfrm>
          <a:off x="4584700" y="1682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6230</xdr:rowOff>
    </xdr:from>
    <xdr:ext cx="534377" cy="259045"/>
    <xdr:sp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808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150591</xdr:rowOff>
    </xdr:from>
    <xdr:to>
      <xdr:col>20</xdr:col>
      <xdr:colOff>38100</xdr:colOff>
      <xdr:row>98</xdr:row>
      <xdr:rowOff>80741</xdr:rowOff>
    </xdr:to>
    <xdr:sp textlink="">
      <xdr:nvSpPr>
        <xdr:cNvPr id="253" name="楕円 252">
          <a:extLst>
            <a:ext uri="{FF2B5EF4-FFF2-40B4-BE49-F238E27FC236}">
              <a16:creationId xmlns:a16="http://schemas.microsoft.com/office/drawing/2014/main" id="{00000000-0008-0000-0700-0000FD000000}"/>
            </a:ext>
          </a:extLst>
        </xdr:cNvPr>
        <xdr:cNvSpPr/>
      </xdr:nvSpPr>
      <xdr:spPr>
        <a:xfrm>
          <a:off x="3746500" y="16781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71868</xdr:rowOff>
    </xdr:from>
    <xdr:ext cx="534377" cy="259045"/>
    <xdr:sp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73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154187</xdr:rowOff>
    </xdr:from>
    <xdr:to>
      <xdr:col>15</xdr:col>
      <xdr:colOff>101600</xdr:colOff>
      <xdr:row>98</xdr:row>
      <xdr:rowOff>84337</xdr:rowOff>
    </xdr:to>
    <xdr:sp textlink="">
      <xdr:nvSpPr>
        <xdr:cNvPr id="255" name="楕円 254">
          <a:extLst>
            <a:ext uri="{FF2B5EF4-FFF2-40B4-BE49-F238E27FC236}">
              <a16:creationId xmlns:a16="http://schemas.microsoft.com/office/drawing/2014/main" id="{00000000-0008-0000-0700-0000FF000000}"/>
            </a:ext>
          </a:extLst>
        </xdr:cNvPr>
        <xdr:cNvSpPr/>
      </xdr:nvSpPr>
      <xdr:spPr>
        <a:xfrm>
          <a:off x="2857500" y="16784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75464</xdr:rowOff>
    </xdr:from>
    <xdr:ext cx="534377" cy="259045"/>
    <xdr:sp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77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15565</xdr:rowOff>
    </xdr:from>
    <xdr:to>
      <xdr:col>10</xdr:col>
      <xdr:colOff>165100</xdr:colOff>
      <xdr:row>98</xdr:row>
      <xdr:rowOff>117165</xdr:rowOff>
    </xdr:to>
    <xdr:sp textlink="">
      <xdr:nvSpPr>
        <xdr:cNvPr id="257" name="楕円 256">
          <a:extLst>
            <a:ext uri="{FF2B5EF4-FFF2-40B4-BE49-F238E27FC236}">
              <a16:creationId xmlns:a16="http://schemas.microsoft.com/office/drawing/2014/main" id="{00000000-0008-0000-0700-000001010000}"/>
            </a:ext>
          </a:extLst>
        </xdr:cNvPr>
        <xdr:cNvSpPr/>
      </xdr:nvSpPr>
      <xdr:spPr>
        <a:xfrm>
          <a:off x="1968500" y="1681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108292</xdr:rowOff>
    </xdr:from>
    <xdr:ext cx="534377" cy="259045"/>
    <xdr:sp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1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148138</xdr:rowOff>
    </xdr:from>
    <xdr:to>
      <xdr:col>6</xdr:col>
      <xdr:colOff>38100</xdr:colOff>
      <xdr:row>99</xdr:row>
      <xdr:rowOff>78288</xdr:rowOff>
    </xdr:to>
    <xdr:sp textlink="">
      <xdr:nvSpPr>
        <xdr:cNvPr id="259" name="楕円 258">
          <a:extLst>
            <a:ext uri="{FF2B5EF4-FFF2-40B4-BE49-F238E27FC236}">
              <a16:creationId xmlns:a16="http://schemas.microsoft.com/office/drawing/2014/main" id="{00000000-0008-0000-0700-000003010000}"/>
            </a:ext>
          </a:extLst>
        </xdr:cNvPr>
        <xdr:cNvSpPr/>
      </xdr:nvSpPr>
      <xdr:spPr>
        <a:xfrm>
          <a:off x="1079500" y="1695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69415</xdr:rowOff>
    </xdr:from>
    <xdr:ext cx="534377" cy="259045"/>
    <xdr:sp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4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121739</xdr:rowOff>
    </xdr:from>
    <xdr:to>
      <xdr:col>55</xdr:col>
      <xdr:colOff>0</xdr:colOff>
      <xdr:row>37</xdr:row>
      <xdr:rowOff>122718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465389"/>
          <a:ext cx="8382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122065</xdr:rowOff>
    </xdr:from>
    <xdr:to>
      <xdr:col>50</xdr:col>
      <xdr:colOff>114300</xdr:colOff>
      <xdr:row>37</xdr:row>
      <xdr:rowOff>122718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465715"/>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156808</xdr:rowOff>
    </xdr:from>
    <xdr:ext cx="378565" cy="259045"/>
    <xdr:sp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671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122065</xdr:rowOff>
    </xdr:from>
    <xdr:to>
      <xdr:col>45</xdr:col>
      <xdr:colOff>177800</xdr:colOff>
      <xdr:row>37</xdr:row>
      <xdr:rowOff>123372</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465715"/>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123372</xdr:rowOff>
    </xdr:from>
    <xdr:to>
      <xdr:col>41</xdr:col>
      <xdr:colOff>50800</xdr:colOff>
      <xdr:row>37</xdr:row>
      <xdr:rowOff>125004</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467022"/>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70939</xdr:rowOff>
    </xdr:from>
    <xdr:to>
      <xdr:col>55</xdr:col>
      <xdr:colOff>50800</xdr:colOff>
      <xdr:row>38</xdr:row>
      <xdr:rowOff>1088</xdr:rowOff>
    </xdr:to>
    <xdr:sp textlink="">
      <xdr:nvSpPr>
        <xdr:cNvPr id="310" name="楕円 309">
          <a:extLst>
            <a:ext uri="{FF2B5EF4-FFF2-40B4-BE49-F238E27FC236}">
              <a16:creationId xmlns:a16="http://schemas.microsoft.com/office/drawing/2014/main" id="{00000000-0008-0000-0700-000036010000}"/>
            </a:ext>
          </a:extLst>
        </xdr:cNvPr>
        <xdr:cNvSpPr/>
      </xdr:nvSpPr>
      <xdr:spPr>
        <a:xfrm>
          <a:off x="10426700" y="641458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93816</xdr:rowOff>
    </xdr:from>
    <xdr:ext cx="378565" cy="259045"/>
    <xdr:sp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266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71918</xdr:rowOff>
    </xdr:from>
    <xdr:to>
      <xdr:col>50</xdr:col>
      <xdr:colOff>165100</xdr:colOff>
      <xdr:row>38</xdr:row>
      <xdr:rowOff>2068</xdr:rowOff>
    </xdr:to>
    <xdr:sp textlink="">
      <xdr:nvSpPr>
        <xdr:cNvPr id="312" name="楕円 311">
          <a:extLst>
            <a:ext uri="{FF2B5EF4-FFF2-40B4-BE49-F238E27FC236}">
              <a16:creationId xmlns:a16="http://schemas.microsoft.com/office/drawing/2014/main" id="{00000000-0008-0000-0700-000038010000}"/>
            </a:ext>
          </a:extLst>
        </xdr:cNvPr>
        <xdr:cNvSpPr/>
      </xdr:nvSpPr>
      <xdr:spPr>
        <a:xfrm>
          <a:off x="9588500" y="641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18595</xdr:rowOff>
    </xdr:from>
    <xdr:ext cx="378565" cy="259045"/>
    <xdr:sp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190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71265</xdr:rowOff>
    </xdr:from>
    <xdr:to>
      <xdr:col>46</xdr:col>
      <xdr:colOff>38100</xdr:colOff>
      <xdr:row>38</xdr:row>
      <xdr:rowOff>1415</xdr:rowOff>
    </xdr:to>
    <xdr:sp textlink="">
      <xdr:nvSpPr>
        <xdr:cNvPr id="314" name="楕円 313">
          <a:extLst>
            <a:ext uri="{FF2B5EF4-FFF2-40B4-BE49-F238E27FC236}">
              <a16:creationId xmlns:a16="http://schemas.microsoft.com/office/drawing/2014/main" id="{00000000-0008-0000-0700-00003A010000}"/>
            </a:ext>
          </a:extLst>
        </xdr:cNvPr>
        <xdr:cNvSpPr/>
      </xdr:nvSpPr>
      <xdr:spPr>
        <a:xfrm>
          <a:off x="8699500" y="641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17942</xdr:rowOff>
    </xdr:from>
    <xdr:ext cx="378565" cy="259045"/>
    <xdr:sp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190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72572</xdr:rowOff>
    </xdr:from>
    <xdr:to>
      <xdr:col>41</xdr:col>
      <xdr:colOff>101600</xdr:colOff>
      <xdr:row>38</xdr:row>
      <xdr:rowOff>2722</xdr:rowOff>
    </xdr:to>
    <xdr:sp textlink="">
      <xdr:nvSpPr>
        <xdr:cNvPr id="316" name="楕円 315">
          <a:extLst>
            <a:ext uri="{FF2B5EF4-FFF2-40B4-BE49-F238E27FC236}">
              <a16:creationId xmlns:a16="http://schemas.microsoft.com/office/drawing/2014/main" id="{00000000-0008-0000-0700-00003C010000}"/>
            </a:ext>
          </a:extLst>
        </xdr:cNvPr>
        <xdr:cNvSpPr/>
      </xdr:nvSpPr>
      <xdr:spPr>
        <a:xfrm>
          <a:off x="7810500" y="641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19249</xdr:rowOff>
    </xdr:from>
    <xdr:ext cx="378565" cy="259045"/>
    <xdr:sp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1914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74204</xdr:rowOff>
    </xdr:from>
    <xdr:to>
      <xdr:col>36</xdr:col>
      <xdr:colOff>165100</xdr:colOff>
      <xdr:row>38</xdr:row>
      <xdr:rowOff>4355</xdr:rowOff>
    </xdr:to>
    <xdr:sp textlink="">
      <xdr:nvSpPr>
        <xdr:cNvPr id="318" name="楕円 317">
          <a:extLst>
            <a:ext uri="{FF2B5EF4-FFF2-40B4-BE49-F238E27FC236}">
              <a16:creationId xmlns:a16="http://schemas.microsoft.com/office/drawing/2014/main" id="{00000000-0008-0000-0700-00003E010000}"/>
            </a:ext>
          </a:extLst>
        </xdr:cNvPr>
        <xdr:cNvSpPr/>
      </xdr:nvSpPr>
      <xdr:spPr>
        <a:xfrm>
          <a:off x="6921500" y="641785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20881</xdr:rowOff>
    </xdr:from>
    <xdr:ext cx="378565" cy="259045"/>
    <xdr:sp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193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139395</xdr:rowOff>
    </xdr:from>
    <xdr:to>
      <xdr:col>55</xdr:col>
      <xdr:colOff>0</xdr:colOff>
      <xdr:row>58</xdr:row>
      <xdr:rowOff>148825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10083495"/>
          <a:ext cx="838200" cy="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139395</xdr:rowOff>
    </xdr:from>
    <xdr:to>
      <xdr:col>50</xdr:col>
      <xdr:colOff>114300</xdr:colOff>
      <xdr:row>58</xdr:row>
      <xdr:rowOff>147530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083495"/>
          <a:ext cx="889000" cy="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147530</xdr:rowOff>
    </xdr:from>
    <xdr:to>
      <xdr:col>45</xdr:col>
      <xdr:colOff>177800</xdr:colOff>
      <xdr:row>58</xdr:row>
      <xdr:rowOff>158426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091630"/>
          <a:ext cx="889000" cy="1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122479</xdr:rowOff>
    </xdr:from>
    <xdr:to>
      <xdr:col>41</xdr:col>
      <xdr:colOff>50800</xdr:colOff>
      <xdr:row>58</xdr:row>
      <xdr:rowOff>158426</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066579"/>
          <a:ext cx="889000" cy="35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98025</xdr:rowOff>
    </xdr:from>
    <xdr:to>
      <xdr:col>55</xdr:col>
      <xdr:colOff>50800</xdr:colOff>
      <xdr:row>59</xdr:row>
      <xdr:rowOff>28175</xdr:rowOff>
    </xdr:to>
    <xdr:sp textlink="">
      <xdr:nvSpPr>
        <xdr:cNvPr id="367" name="楕円 366">
          <a:extLst>
            <a:ext uri="{FF2B5EF4-FFF2-40B4-BE49-F238E27FC236}">
              <a16:creationId xmlns:a16="http://schemas.microsoft.com/office/drawing/2014/main" id="{00000000-0008-0000-0700-00006F010000}"/>
            </a:ext>
          </a:extLst>
        </xdr:cNvPr>
        <xdr:cNvSpPr/>
      </xdr:nvSpPr>
      <xdr:spPr>
        <a:xfrm>
          <a:off x="10426700" y="1004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12952</xdr:rowOff>
    </xdr:from>
    <xdr:ext cx="469744" cy="259045"/>
    <xdr:sp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57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88595</xdr:rowOff>
    </xdr:from>
    <xdr:to>
      <xdr:col>50</xdr:col>
      <xdr:colOff>165100</xdr:colOff>
      <xdr:row>59</xdr:row>
      <xdr:rowOff>18745</xdr:rowOff>
    </xdr:to>
    <xdr:sp textlink="">
      <xdr:nvSpPr>
        <xdr:cNvPr id="369" name="楕円 368">
          <a:extLst>
            <a:ext uri="{FF2B5EF4-FFF2-40B4-BE49-F238E27FC236}">
              <a16:creationId xmlns:a16="http://schemas.microsoft.com/office/drawing/2014/main" id="{00000000-0008-0000-0700-000071010000}"/>
            </a:ext>
          </a:extLst>
        </xdr:cNvPr>
        <xdr:cNvSpPr/>
      </xdr:nvSpPr>
      <xdr:spPr>
        <a:xfrm>
          <a:off x="9588500" y="1003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9872</xdr:rowOff>
    </xdr:from>
    <xdr:ext cx="469744" cy="259045"/>
    <xdr:sp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25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96730</xdr:rowOff>
    </xdr:from>
    <xdr:to>
      <xdr:col>46</xdr:col>
      <xdr:colOff>38100</xdr:colOff>
      <xdr:row>59</xdr:row>
      <xdr:rowOff>26880</xdr:rowOff>
    </xdr:to>
    <xdr:sp textlink="">
      <xdr:nvSpPr>
        <xdr:cNvPr id="371" name="楕円 370">
          <a:extLst>
            <a:ext uri="{FF2B5EF4-FFF2-40B4-BE49-F238E27FC236}">
              <a16:creationId xmlns:a16="http://schemas.microsoft.com/office/drawing/2014/main" id="{00000000-0008-0000-0700-000073010000}"/>
            </a:ext>
          </a:extLst>
        </xdr:cNvPr>
        <xdr:cNvSpPr/>
      </xdr:nvSpPr>
      <xdr:spPr>
        <a:xfrm>
          <a:off x="8699500" y="1004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18007</xdr:rowOff>
    </xdr:from>
    <xdr:ext cx="469744" cy="259045"/>
    <xdr:sp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3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107626</xdr:rowOff>
    </xdr:from>
    <xdr:to>
      <xdr:col>41</xdr:col>
      <xdr:colOff>101600</xdr:colOff>
      <xdr:row>59</xdr:row>
      <xdr:rowOff>37776</xdr:rowOff>
    </xdr:to>
    <xdr:sp textlink="">
      <xdr:nvSpPr>
        <xdr:cNvPr id="373" name="楕円 372">
          <a:extLst>
            <a:ext uri="{FF2B5EF4-FFF2-40B4-BE49-F238E27FC236}">
              <a16:creationId xmlns:a16="http://schemas.microsoft.com/office/drawing/2014/main" id="{00000000-0008-0000-0700-000075010000}"/>
            </a:ext>
          </a:extLst>
        </xdr:cNvPr>
        <xdr:cNvSpPr/>
      </xdr:nvSpPr>
      <xdr:spPr>
        <a:xfrm>
          <a:off x="7810500" y="1005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28903</xdr:rowOff>
    </xdr:from>
    <xdr:ext cx="469744" cy="259045"/>
    <xdr:sp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44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71679</xdr:rowOff>
    </xdr:from>
    <xdr:to>
      <xdr:col>36</xdr:col>
      <xdr:colOff>165100</xdr:colOff>
      <xdr:row>59</xdr:row>
      <xdr:rowOff>1829</xdr:rowOff>
    </xdr:to>
    <xdr:sp textlink="">
      <xdr:nvSpPr>
        <xdr:cNvPr id="375" name="楕円 374">
          <a:extLst>
            <a:ext uri="{FF2B5EF4-FFF2-40B4-BE49-F238E27FC236}">
              <a16:creationId xmlns:a16="http://schemas.microsoft.com/office/drawing/2014/main" id="{00000000-0008-0000-0700-000077010000}"/>
            </a:ext>
          </a:extLst>
        </xdr:cNvPr>
        <xdr:cNvSpPr/>
      </xdr:nvSpPr>
      <xdr:spPr>
        <a:xfrm>
          <a:off x="6921500" y="1001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164406</xdr:rowOff>
    </xdr:from>
    <xdr:ext cx="469744" cy="259045"/>
    <xdr:sp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08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28163</xdr:rowOff>
    </xdr:from>
    <xdr:to>
      <xdr:col>55</xdr:col>
      <xdr:colOff>0</xdr:colOff>
      <xdr:row>78</xdr:row>
      <xdr:rowOff>35764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01263"/>
          <a:ext cx="838200" cy="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70358</xdr:rowOff>
    </xdr:from>
    <xdr:to>
      <xdr:col>50</xdr:col>
      <xdr:colOff>114300</xdr:colOff>
      <xdr:row>78</xdr:row>
      <xdr:rowOff>28163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272008"/>
          <a:ext cx="889000" cy="129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70358</xdr:rowOff>
    </xdr:from>
    <xdr:to>
      <xdr:col>45</xdr:col>
      <xdr:colOff>177800</xdr:colOff>
      <xdr:row>77</xdr:row>
      <xdr:rowOff>157321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272008"/>
          <a:ext cx="889000" cy="86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157321</xdr:rowOff>
    </xdr:from>
    <xdr:to>
      <xdr:col>41</xdr:col>
      <xdr:colOff>50800</xdr:colOff>
      <xdr:row>78</xdr:row>
      <xdr:rowOff>19819</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358971"/>
          <a:ext cx="889000" cy="3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156414</xdr:rowOff>
    </xdr:from>
    <xdr:to>
      <xdr:col>55</xdr:col>
      <xdr:colOff>50800</xdr:colOff>
      <xdr:row>78</xdr:row>
      <xdr:rowOff>86564</xdr:rowOff>
    </xdr:to>
    <xdr:sp textlink="">
      <xdr:nvSpPr>
        <xdr:cNvPr id="424" name="楕円 423">
          <a:extLst>
            <a:ext uri="{FF2B5EF4-FFF2-40B4-BE49-F238E27FC236}">
              <a16:creationId xmlns:a16="http://schemas.microsoft.com/office/drawing/2014/main" id="{00000000-0008-0000-0700-0000A8010000}"/>
            </a:ext>
          </a:extLst>
        </xdr:cNvPr>
        <xdr:cNvSpPr/>
      </xdr:nvSpPr>
      <xdr:spPr>
        <a:xfrm>
          <a:off x="10426700" y="1335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7841</xdr:rowOff>
    </xdr:from>
    <xdr:ext cx="469744" cy="259045"/>
    <xdr:sp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0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148813</xdr:rowOff>
    </xdr:from>
    <xdr:to>
      <xdr:col>50</xdr:col>
      <xdr:colOff>165100</xdr:colOff>
      <xdr:row>78</xdr:row>
      <xdr:rowOff>78963</xdr:rowOff>
    </xdr:to>
    <xdr:sp textlink="">
      <xdr:nvSpPr>
        <xdr:cNvPr id="426" name="楕円 425">
          <a:extLst>
            <a:ext uri="{FF2B5EF4-FFF2-40B4-BE49-F238E27FC236}">
              <a16:creationId xmlns:a16="http://schemas.microsoft.com/office/drawing/2014/main" id="{00000000-0008-0000-0700-0000AA010000}"/>
            </a:ext>
          </a:extLst>
        </xdr:cNvPr>
        <xdr:cNvSpPr/>
      </xdr:nvSpPr>
      <xdr:spPr>
        <a:xfrm>
          <a:off x="9588500" y="13350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95490</xdr:rowOff>
    </xdr:from>
    <xdr:ext cx="469744" cy="259045"/>
    <xdr:sp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125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19558</xdr:rowOff>
    </xdr:from>
    <xdr:to>
      <xdr:col>46</xdr:col>
      <xdr:colOff>38100</xdr:colOff>
      <xdr:row>77</xdr:row>
      <xdr:rowOff>121158</xdr:rowOff>
    </xdr:to>
    <xdr:sp textlink="">
      <xdr:nvSpPr>
        <xdr:cNvPr id="428" name="楕円 427">
          <a:extLst>
            <a:ext uri="{FF2B5EF4-FFF2-40B4-BE49-F238E27FC236}">
              <a16:creationId xmlns:a16="http://schemas.microsoft.com/office/drawing/2014/main" id="{00000000-0008-0000-0700-0000AC010000}"/>
            </a:ext>
          </a:extLst>
        </xdr:cNvPr>
        <xdr:cNvSpPr/>
      </xdr:nvSpPr>
      <xdr:spPr>
        <a:xfrm>
          <a:off x="8699500" y="1322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137685</xdr:rowOff>
    </xdr:from>
    <xdr:ext cx="534377" cy="259045"/>
    <xdr:sp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996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106521</xdr:rowOff>
    </xdr:from>
    <xdr:to>
      <xdr:col>41</xdr:col>
      <xdr:colOff>101600</xdr:colOff>
      <xdr:row>78</xdr:row>
      <xdr:rowOff>36671</xdr:rowOff>
    </xdr:to>
    <xdr:sp textlink="">
      <xdr:nvSpPr>
        <xdr:cNvPr id="430" name="楕円 429">
          <a:extLst>
            <a:ext uri="{FF2B5EF4-FFF2-40B4-BE49-F238E27FC236}">
              <a16:creationId xmlns:a16="http://schemas.microsoft.com/office/drawing/2014/main" id="{00000000-0008-0000-0700-0000AE010000}"/>
            </a:ext>
          </a:extLst>
        </xdr:cNvPr>
        <xdr:cNvSpPr/>
      </xdr:nvSpPr>
      <xdr:spPr>
        <a:xfrm>
          <a:off x="7810500" y="1330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53198</xdr:rowOff>
    </xdr:from>
    <xdr:ext cx="534377" cy="259045"/>
    <xdr:sp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08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140469</xdr:rowOff>
    </xdr:from>
    <xdr:to>
      <xdr:col>36</xdr:col>
      <xdr:colOff>165100</xdr:colOff>
      <xdr:row>78</xdr:row>
      <xdr:rowOff>70619</xdr:rowOff>
    </xdr:to>
    <xdr:sp textlink="">
      <xdr:nvSpPr>
        <xdr:cNvPr id="432" name="楕円 431">
          <a:extLst>
            <a:ext uri="{FF2B5EF4-FFF2-40B4-BE49-F238E27FC236}">
              <a16:creationId xmlns:a16="http://schemas.microsoft.com/office/drawing/2014/main" id="{00000000-0008-0000-0700-0000B0010000}"/>
            </a:ext>
          </a:extLst>
        </xdr:cNvPr>
        <xdr:cNvSpPr/>
      </xdr:nvSpPr>
      <xdr:spPr>
        <a:xfrm>
          <a:off x="6921500" y="1334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61746</xdr:rowOff>
    </xdr:from>
    <xdr:ext cx="534377" cy="259045"/>
    <xdr:sp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434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14439</xdr:rowOff>
    </xdr:from>
    <xdr:to>
      <xdr:col>55</xdr:col>
      <xdr:colOff>0</xdr:colOff>
      <xdr:row>96</xdr:row>
      <xdr:rowOff>114173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473639"/>
          <a:ext cx="838200" cy="99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168593</xdr:rowOff>
    </xdr:from>
    <xdr:to>
      <xdr:col>50</xdr:col>
      <xdr:colOff>114300</xdr:colOff>
      <xdr:row>96</xdr:row>
      <xdr:rowOff>14439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456343"/>
          <a:ext cx="889000" cy="17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62056</xdr:rowOff>
    </xdr:from>
    <xdr:ext cx="534377" cy="259045"/>
    <xdr:sp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52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168593</xdr:rowOff>
    </xdr:from>
    <xdr:to>
      <xdr:col>45</xdr:col>
      <xdr:colOff>177800</xdr:colOff>
      <xdr:row>96</xdr:row>
      <xdr:rowOff>53200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456343"/>
          <a:ext cx="889000" cy="5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61613</xdr:rowOff>
    </xdr:from>
    <xdr:ext cx="534377" cy="259045"/>
    <xdr:sp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5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53200</xdr:rowOff>
    </xdr:from>
    <xdr:to>
      <xdr:col>41</xdr:col>
      <xdr:colOff>50800</xdr:colOff>
      <xdr:row>96</xdr:row>
      <xdr:rowOff>93281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512400"/>
          <a:ext cx="889000" cy="4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63373</xdr:rowOff>
    </xdr:from>
    <xdr:to>
      <xdr:col>55</xdr:col>
      <xdr:colOff>50800</xdr:colOff>
      <xdr:row>96</xdr:row>
      <xdr:rowOff>164973</xdr:rowOff>
    </xdr:to>
    <xdr:sp textlink="">
      <xdr:nvSpPr>
        <xdr:cNvPr id="481" name="楕円 480">
          <a:extLst>
            <a:ext uri="{FF2B5EF4-FFF2-40B4-BE49-F238E27FC236}">
              <a16:creationId xmlns:a16="http://schemas.microsoft.com/office/drawing/2014/main" id="{00000000-0008-0000-0700-0000E1010000}"/>
            </a:ext>
          </a:extLst>
        </xdr:cNvPr>
        <xdr:cNvSpPr/>
      </xdr:nvSpPr>
      <xdr:spPr>
        <a:xfrm>
          <a:off x="10426700" y="16522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41800</xdr:rowOff>
    </xdr:from>
    <xdr:ext cx="534377" cy="259045"/>
    <xdr:sp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01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135089</xdr:rowOff>
    </xdr:from>
    <xdr:to>
      <xdr:col>50</xdr:col>
      <xdr:colOff>165100</xdr:colOff>
      <xdr:row>96</xdr:row>
      <xdr:rowOff>65239</xdr:rowOff>
    </xdr:to>
    <xdr:sp textlink="">
      <xdr:nvSpPr>
        <xdr:cNvPr id="483" name="楕円 482">
          <a:extLst>
            <a:ext uri="{FF2B5EF4-FFF2-40B4-BE49-F238E27FC236}">
              <a16:creationId xmlns:a16="http://schemas.microsoft.com/office/drawing/2014/main" id="{00000000-0008-0000-0700-0000E3010000}"/>
            </a:ext>
          </a:extLst>
        </xdr:cNvPr>
        <xdr:cNvSpPr/>
      </xdr:nvSpPr>
      <xdr:spPr>
        <a:xfrm>
          <a:off x="9588500" y="1642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81766</xdr:rowOff>
    </xdr:from>
    <xdr:ext cx="534377" cy="259045"/>
    <xdr:sp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198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117793</xdr:rowOff>
    </xdr:from>
    <xdr:to>
      <xdr:col>46</xdr:col>
      <xdr:colOff>38100</xdr:colOff>
      <xdr:row>96</xdr:row>
      <xdr:rowOff>47943</xdr:rowOff>
    </xdr:to>
    <xdr:sp textlink="">
      <xdr:nvSpPr>
        <xdr:cNvPr id="485" name="楕円 484">
          <a:extLst>
            <a:ext uri="{FF2B5EF4-FFF2-40B4-BE49-F238E27FC236}">
              <a16:creationId xmlns:a16="http://schemas.microsoft.com/office/drawing/2014/main" id="{00000000-0008-0000-0700-0000E5010000}"/>
            </a:ext>
          </a:extLst>
        </xdr:cNvPr>
        <xdr:cNvSpPr/>
      </xdr:nvSpPr>
      <xdr:spPr>
        <a:xfrm>
          <a:off x="8699500" y="1640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64470</xdr:rowOff>
    </xdr:from>
    <xdr:ext cx="534377" cy="259045"/>
    <xdr:sp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180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2400</xdr:rowOff>
    </xdr:from>
    <xdr:to>
      <xdr:col>41</xdr:col>
      <xdr:colOff>101600</xdr:colOff>
      <xdr:row>96</xdr:row>
      <xdr:rowOff>104000</xdr:rowOff>
    </xdr:to>
    <xdr:sp textlink="">
      <xdr:nvSpPr>
        <xdr:cNvPr id="487" name="楕円 486">
          <a:extLst>
            <a:ext uri="{FF2B5EF4-FFF2-40B4-BE49-F238E27FC236}">
              <a16:creationId xmlns:a16="http://schemas.microsoft.com/office/drawing/2014/main" id="{00000000-0008-0000-0700-0000E7010000}"/>
            </a:ext>
          </a:extLst>
        </xdr:cNvPr>
        <xdr:cNvSpPr/>
      </xdr:nvSpPr>
      <xdr:spPr>
        <a:xfrm>
          <a:off x="7810500" y="164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95127</xdr:rowOff>
    </xdr:from>
    <xdr:ext cx="534377" cy="259045"/>
    <xdr:sp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55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42481</xdr:rowOff>
    </xdr:from>
    <xdr:to>
      <xdr:col>36</xdr:col>
      <xdr:colOff>165100</xdr:colOff>
      <xdr:row>96</xdr:row>
      <xdr:rowOff>144081</xdr:rowOff>
    </xdr:to>
    <xdr:sp textlink="">
      <xdr:nvSpPr>
        <xdr:cNvPr id="489" name="楕円 488">
          <a:extLst>
            <a:ext uri="{FF2B5EF4-FFF2-40B4-BE49-F238E27FC236}">
              <a16:creationId xmlns:a16="http://schemas.microsoft.com/office/drawing/2014/main" id="{00000000-0008-0000-0700-0000E9010000}"/>
            </a:ext>
          </a:extLst>
        </xdr:cNvPr>
        <xdr:cNvSpPr/>
      </xdr:nvSpPr>
      <xdr:spPr>
        <a:xfrm>
          <a:off x="6921500" y="1650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135208</xdr:rowOff>
    </xdr:from>
    <xdr:ext cx="534377" cy="259045"/>
    <xdr:sp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594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122065</xdr:rowOff>
    </xdr:from>
    <xdr:to>
      <xdr:col>85</xdr:col>
      <xdr:colOff>127000</xdr:colOff>
      <xdr:row>38</xdr:row>
      <xdr:rowOff>161385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637165"/>
          <a:ext cx="838200" cy="39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78762</xdr:rowOff>
    </xdr:from>
    <xdr:to>
      <xdr:col>81</xdr:col>
      <xdr:colOff>50800</xdr:colOff>
      <xdr:row>38</xdr:row>
      <xdr:rowOff>161385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593862"/>
          <a:ext cx="889000" cy="82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48913</xdr:rowOff>
    </xdr:from>
    <xdr:to>
      <xdr:col>76</xdr:col>
      <xdr:colOff>114300</xdr:colOff>
      <xdr:row>38</xdr:row>
      <xdr:rowOff>78762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221113"/>
          <a:ext cx="889000" cy="372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44602</xdr:rowOff>
    </xdr:from>
    <xdr:to>
      <xdr:col>71</xdr:col>
      <xdr:colOff>177800</xdr:colOff>
      <xdr:row>36</xdr:row>
      <xdr:rowOff>48913</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5359552"/>
          <a:ext cx="889000" cy="861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83329</xdr:rowOff>
    </xdr:from>
    <xdr:ext cx="534377" cy="259045"/>
    <xdr:sp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9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71265</xdr:rowOff>
    </xdr:from>
    <xdr:to>
      <xdr:col>85</xdr:col>
      <xdr:colOff>177800</xdr:colOff>
      <xdr:row>39</xdr:row>
      <xdr:rowOff>1415</xdr:rowOff>
    </xdr:to>
    <xdr:sp textlink="">
      <xdr:nvSpPr>
        <xdr:cNvPr id="541" name="楕円 540">
          <a:extLst>
            <a:ext uri="{FF2B5EF4-FFF2-40B4-BE49-F238E27FC236}">
              <a16:creationId xmlns:a16="http://schemas.microsoft.com/office/drawing/2014/main" id="{00000000-0008-0000-0700-00001D020000}"/>
            </a:ext>
          </a:extLst>
        </xdr:cNvPr>
        <xdr:cNvSpPr/>
      </xdr:nvSpPr>
      <xdr:spPr>
        <a:xfrm>
          <a:off x="16268700" y="658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157642</xdr:rowOff>
    </xdr:from>
    <xdr:ext cx="534377" cy="259045"/>
    <xdr:sp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01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110585</xdr:rowOff>
    </xdr:from>
    <xdr:to>
      <xdr:col>81</xdr:col>
      <xdr:colOff>101600</xdr:colOff>
      <xdr:row>39</xdr:row>
      <xdr:rowOff>40735</xdr:rowOff>
    </xdr:to>
    <xdr:sp textlink="">
      <xdr:nvSpPr>
        <xdr:cNvPr id="543" name="楕円 542">
          <a:extLst>
            <a:ext uri="{FF2B5EF4-FFF2-40B4-BE49-F238E27FC236}">
              <a16:creationId xmlns:a16="http://schemas.microsoft.com/office/drawing/2014/main" id="{00000000-0008-0000-0700-00001F020000}"/>
            </a:ext>
          </a:extLst>
        </xdr:cNvPr>
        <xdr:cNvSpPr/>
      </xdr:nvSpPr>
      <xdr:spPr>
        <a:xfrm>
          <a:off x="15430500" y="662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31862</xdr:rowOff>
    </xdr:from>
    <xdr:ext cx="534377" cy="259045"/>
    <xdr:sp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1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27962</xdr:rowOff>
    </xdr:from>
    <xdr:to>
      <xdr:col>76</xdr:col>
      <xdr:colOff>165100</xdr:colOff>
      <xdr:row>38</xdr:row>
      <xdr:rowOff>129562</xdr:rowOff>
    </xdr:to>
    <xdr:sp textlink="">
      <xdr:nvSpPr>
        <xdr:cNvPr id="545" name="楕円 544">
          <a:extLst>
            <a:ext uri="{FF2B5EF4-FFF2-40B4-BE49-F238E27FC236}">
              <a16:creationId xmlns:a16="http://schemas.microsoft.com/office/drawing/2014/main" id="{00000000-0008-0000-0700-000021020000}"/>
            </a:ext>
          </a:extLst>
        </xdr:cNvPr>
        <xdr:cNvSpPr/>
      </xdr:nvSpPr>
      <xdr:spPr>
        <a:xfrm>
          <a:off x="14541500" y="6543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120689</xdr:rowOff>
    </xdr:from>
    <xdr:ext cx="534377" cy="259045"/>
    <xdr:sp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3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169563</xdr:rowOff>
    </xdr:from>
    <xdr:to>
      <xdr:col>72</xdr:col>
      <xdr:colOff>38100</xdr:colOff>
      <xdr:row>36</xdr:row>
      <xdr:rowOff>99713</xdr:rowOff>
    </xdr:to>
    <xdr:sp textlink="">
      <xdr:nvSpPr>
        <xdr:cNvPr id="547" name="楕円 546">
          <a:extLst>
            <a:ext uri="{FF2B5EF4-FFF2-40B4-BE49-F238E27FC236}">
              <a16:creationId xmlns:a16="http://schemas.microsoft.com/office/drawing/2014/main" id="{00000000-0008-0000-0700-000023020000}"/>
            </a:ext>
          </a:extLst>
        </xdr:cNvPr>
        <xdr:cNvSpPr/>
      </xdr:nvSpPr>
      <xdr:spPr>
        <a:xfrm>
          <a:off x="13652500" y="6170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116240</xdr:rowOff>
    </xdr:from>
    <xdr:ext cx="534377" cy="259045"/>
    <xdr:sp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94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165252</xdr:rowOff>
    </xdr:from>
    <xdr:to>
      <xdr:col>67</xdr:col>
      <xdr:colOff>101600</xdr:colOff>
      <xdr:row>31</xdr:row>
      <xdr:rowOff>95402</xdr:rowOff>
    </xdr:to>
    <xdr:sp textlink="">
      <xdr:nvSpPr>
        <xdr:cNvPr id="549" name="楕円 548">
          <a:extLst>
            <a:ext uri="{FF2B5EF4-FFF2-40B4-BE49-F238E27FC236}">
              <a16:creationId xmlns:a16="http://schemas.microsoft.com/office/drawing/2014/main" id="{00000000-0008-0000-0700-000025020000}"/>
            </a:ext>
          </a:extLst>
        </xdr:cNvPr>
        <xdr:cNvSpPr/>
      </xdr:nvSpPr>
      <xdr:spPr>
        <a:xfrm>
          <a:off x="12763500" y="530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29</xdr:row>
      <xdr:rowOff>111929</xdr:rowOff>
    </xdr:from>
    <xdr:ext cx="534377" cy="259045"/>
    <xdr:sp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083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134141</xdr:rowOff>
    </xdr:from>
    <xdr:to>
      <xdr:col>85</xdr:col>
      <xdr:colOff>127000</xdr:colOff>
      <xdr:row>57</xdr:row>
      <xdr:rowOff>137341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906791"/>
          <a:ext cx="8382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137341</xdr:rowOff>
    </xdr:from>
    <xdr:to>
      <xdr:col>81</xdr:col>
      <xdr:colOff>50800</xdr:colOff>
      <xdr:row>57</xdr:row>
      <xdr:rowOff>152653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909991"/>
          <a:ext cx="889000" cy="15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143751</xdr:rowOff>
    </xdr:from>
    <xdr:to>
      <xdr:col>76</xdr:col>
      <xdr:colOff>114300</xdr:colOff>
      <xdr:row>57</xdr:row>
      <xdr:rowOff>152653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916401"/>
          <a:ext cx="889000" cy="8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48667</xdr:rowOff>
    </xdr:from>
    <xdr:to>
      <xdr:col>71</xdr:col>
      <xdr:colOff>177800</xdr:colOff>
      <xdr:row>57</xdr:row>
      <xdr:rowOff>143751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21317"/>
          <a:ext cx="889000" cy="9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83341</xdr:rowOff>
    </xdr:from>
    <xdr:to>
      <xdr:col>85</xdr:col>
      <xdr:colOff>177800</xdr:colOff>
      <xdr:row>58</xdr:row>
      <xdr:rowOff>13491</xdr:rowOff>
    </xdr:to>
    <xdr:sp textlink="">
      <xdr:nvSpPr>
        <xdr:cNvPr id="596" name="楕円 595">
          <a:extLst>
            <a:ext uri="{FF2B5EF4-FFF2-40B4-BE49-F238E27FC236}">
              <a16:creationId xmlns:a16="http://schemas.microsoft.com/office/drawing/2014/main" id="{00000000-0008-0000-0700-000054020000}"/>
            </a:ext>
          </a:extLst>
        </xdr:cNvPr>
        <xdr:cNvSpPr/>
      </xdr:nvSpPr>
      <xdr:spPr>
        <a:xfrm>
          <a:off x="16268700" y="9855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169718</xdr:rowOff>
    </xdr:from>
    <xdr:ext cx="534377" cy="259045"/>
    <xdr:sp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7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86541</xdr:rowOff>
    </xdr:from>
    <xdr:to>
      <xdr:col>81</xdr:col>
      <xdr:colOff>101600</xdr:colOff>
      <xdr:row>58</xdr:row>
      <xdr:rowOff>16691</xdr:rowOff>
    </xdr:to>
    <xdr:sp textlink="">
      <xdr:nvSpPr>
        <xdr:cNvPr id="598" name="楕円 597">
          <a:extLst>
            <a:ext uri="{FF2B5EF4-FFF2-40B4-BE49-F238E27FC236}">
              <a16:creationId xmlns:a16="http://schemas.microsoft.com/office/drawing/2014/main" id="{00000000-0008-0000-0700-000056020000}"/>
            </a:ext>
          </a:extLst>
        </xdr:cNvPr>
        <xdr:cNvSpPr/>
      </xdr:nvSpPr>
      <xdr:spPr>
        <a:xfrm>
          <a:off x="15430500" y="9859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7818</xdr:rowOff>
    </xdr:from>
    <xdr:ext cx="534377" cy="259045"/>
    <xdr:sp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5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101853</xdr:rowOff>
    </xdr:from>
    <xdr:to>
      <xdr:col>76</xdr:col>
      <xdr:colOff>165100</xdr:colOff>
      <xdr:row>58</xdr:row>
      <xdr:rowOff>32003</xdr:rowOff>
    </xdr:to>
    <xdr:sp textlink="">
      <xdr:nvSpPr>
        <xdr:cNvPr id="600" name="楕円 599">
          <a:extLst>
            <a:ext uri="{FF2B5EF4-FFF2-40B4-BE49-F238E27FC236}">
              <a16:creationId xmlns:a16="http://schemas.microsoft.com/office/drawing/2014/main" id="{00000000-0008-0000-0700-000058020000}"/>
            </a:ext>
          </a:extLst>
        </xdr:cNvPr>
        <xdr:cNvSpPr/>
      </xdr:nvSpPr>
      <xdr:spPr>
        <a:xfrm>
          <a:off x="14541500" y="987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23130</xdr:rowOff>
    </xdr:from>
    <xdr:ext cx="534377" cy="259045"/>
    <xdr:sp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67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92951</xdr:rowOff>
    </xdr:from>
    <xdr:to>
      <xdr:col>72</xdr:col>
      <xdr:colOff>38100</xdr:colOff>
      <xdr:row>58</xdr:row>
      <xdr:rowOff>23101</xdr:rowOff>
    </xdr:to>
    <xdr:sp textlink="">
      <xdr:nvSpPr>
        <xdr:cNvPr id="602" name="楕円 601">
          <a:extLst>
            <a:ext uri="{FF2B5EF4-FFF2-40B4-BE49-F238E27FC236}">
              <a16:creationId xmlns:a16="http://schemas.microsoft.com/office/drawing/2014/main" id="{00000000-0008-0000-0700-00005A020000}"/>
            </a:ext>
          </a:extLst>
        </xdr:cNvPr>
        <xdr:cNvSpPr/>
      </xdr:nvSpPr>
      <xdr:spPr>
        <a:xfrm>
          <a:off x="13652500" y="986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14228</xdr:rowOff>
    </xdr:from>
    <xdr:ext cx="534377" cy="259045"/>
    <xdr:sp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58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169317</xdr:rowOff>
    </xdr:from>
    <xdr:to>
      <xdr:col>67</xdr:col>
      <xdr:colOff>101600</xdr:colOff>
      <xdr:row>57</xdr:row>
      <xdr:rowOff>99467</xdr:rowOff>
    </xdr:to>
    <xdr:sp textlink="">
      <xdr:nvSpPr>
        <xdr:cNvPr id="604" name="楕円 603">
          <a:extLst>
            <a:ext uri="{FF2B5EF4-FFF2-40B4-BE49-F238E27FC236}">
              <a16:creationId xmlns:a16="http://schemas.microsoft.com/office/drawing/2014/main" id="{00000000-0008-0000-0700-00005C020000}"/>
            </a:ext>
          </a:extLst>
        </xdr:cNvPr>
        <xdr:cNvSpPr/>
      </xdr:nvSpPr>
      <xdr:spPr>
        <a:xfrm>
          <a:off x="12763500" y="977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115994</xdr:rowOff>
    </xdr:from>
    <xdr:ext cx="534377" cy="259045"/>
    <xdr:sp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545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86345</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459445"/>
          <a:ext cx="889000" cy="5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135677</xdr:rowOff>
    </xdr:from>
    <xdr:to>
      <xdr:col>76</xdr:col>
      <xdr:colOff>114300</xdr:colOff>
      <xdr:row>78</xdr:row>
      <xdr:rowOff>86345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337327"/>
          <a:ext cx="889000" cy="12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141713</xdr:rowOff>
    </xdr:from>
    <xdr:ext cx="469744" cy="259045"/>
    <xdr:sp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51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130008</xdr:rowOff>
    </xdr:from>
    <xdr:to>
      <xdr:col>71</xdr:col>
      <xdr:colOff>177800</xdr:colOff>
      <xdr:row>77</xdr:row>
      <xdr:rowOff>135677</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160208"/>
          <a:ext cx="889000" cy="177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130855</xdr:rowOff>
    </xdr:from>
    <xdr:ext cx="469744" cy="259045"/>
    <xdr:sp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50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143817</xdr:rowOff>
    </xdr:from>
    <xdr:ext cx="469744" cy="259045"/>
    <xdr:sp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51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35545</xdr:rowOff>
    </xdr:from>
    <xdr:to>
      <xdr:col>76</xdr:col>
      <xdr:colOff>165100</xdr:colOff>
      <xdr:row>78</xdr:row>
      <xdr:rowOff>137145</xdr:rowOff>
    </xdr:to>
    <xdr:sp textlink="">
      <xdr:nvSpPr>
        <xdr:cNvPr id="655" name="楕円 654">
          <a:extLst>
            <a:ext uri="{FF2B5EF4-FFF2-40B4-BE49-F238E27FC236}">
              <a16:creationId xmlns:a16="http://schemas.microsoft.com/office/drawing/2014/main" id="{00000000-0008-0000-0700-00008F020000}"/>
            </a:ext>
          </a:extLst>
        </xdr:cNvPr>
        <xdr:cNvSpPr/>
      </xdr:nvSpPr>
      <xdr:spPr>
        <a:xfrm>
          <a:off x="14541500" y="1340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153672</xdr:rowOff>
    </xdr:from>
    <xdr:ext cx="469744" cy="259045"/>
    <xdr:sp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183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84877</xdr:rowOff>
    </xdr:from>
    <xdr:to>
      <xdr:col>72</xdr:col>
      <xdr:colOff>38100</xdr:colOff>
      <xdr:row>78</xdr:row>
      <xdr:rowOff>15027</xdr:rowOff>
    </xdr:to>
    <xdr:sp textlink="">
      <xdr:nvSpPr>
        <xdr:cNvPr id="657" name="楕円 656">
          <a:extLst>
            <a:ext uri="{FF2B5EF4-FFF2-40B4-BE49-F238E27FC236}">
              <a16:creationId xmlns:a16="http://schemas.microsoft.com/office/drawing/2014/main" id="{00000000-0008-0000-0700-000091020000}"/>
            </a:ext>
          </a:extLst>
        </xdr:cNvPr>
        <xdr:cNvSpPr/>
      </xdr:nvSpPr>
      <xdr:spPr>
        <a:xfrm>
          <a:off x="13652500" y="1328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31554</xdr:rowOff>
    </xdr:from>
    <xdr:ext cx="469744" cy="259045"/>
    <xdr:sp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06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79208</xdr:rowOff>
    </xdr:from>
    <xdr:to>
      <xdr:col>67</xdr:col>
      <xdr:colOff>101600</xdr:colOff>
      <xdr:row>77</xdr:row>
      <xdr:rowOff>9358</xdr:rowOff>
    </xdr:to>
    <xdr:sp textlink="">
      <xdr:nvSpPr>
        <xdr:cNvPr id="659" name="楕円 658">
          <a:extLst>
            <a:ext uri="{FF2B5EF4-FFF2-40B4-BE49-F238E27FC236}">
              <a16:creationId xmlns:a16="http://schemas.microsoft.com/office/drawing/2014/main" id="{00000000-0008-0000-0700-000093020000}"/>
            </a:ext>
          </a:extLst>
        </xdr:cNvPr>
        <xdr:cNvSpPr/>
      </xdr:nvSpPr>
      <xdr:spPr>
        <a:xfrm>
          <a:off x="12763500" y="1310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25885</xdr:rowOff>
    </xdr:from>
    <xdr:ext cx="534377" cy="259045"/>
    <xdr:sp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47111" y="12884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142239</xdr:rowOff>
    </xdr:from>
    <xdr:to>
      <xdr:col>85</xdr:col>
      <xdr:colOff>127000</xdr:colOff>
      <xdr:row>96</xdr:row>
      <xdr:rowOff>147332</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601439"/>
          <a:ext cx="838200" cy="5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147332</xdr:rowOff>
    </xdr:from>
    <xdr:to>
      <xdr:col>81</xdr:col>
      <xdr:colOff>50800</xdr:colOff>
      <xdr:row>96</xdr:row>
      <xdr:rowOff>169038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606532"/>
          <a:ext cx="889000" cy="2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169038</xdr:rowOff>
    </xdr:from>
    <xdr:to>
      <xdr:col>76</xdr:col>
      <xdr:colOff>114300</xdr:colOff>
      <xdr:row>97</xdr:row>
      <xdr:rowOff>41580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28238"/>
          <a:ext cx="889000" cy="4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41580</xdr:rowOff>
    </xdr:from>
    <xdr:to>
      <xdr:col>71</xdr:col>
      <xdr:colOff>177800</xdr:colOff>
      <xdr:row>97</xdr:row>
      <xdr:rowOff>65621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672230"/>
          <a:ext cx="889000" cy="2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91439</xdr:rowOff>
    </xdr:from>
    <xdr:to>
      <xdr:col>85</xdr:col>
      <xdr:colOff>177800</xdr:colOff>
      <xdr:row>97</xdr:row>
      <xdr:rowOff>21589</xdr:rowOff>
    </xdr:to>
    <xdr:sp textlink="">
      <xdr:nvSpPr>
        <xdr:cNvPr id="708" name="楕円 707">
          <a:extLst>
            <a:ext uri="{FF2B5EF4-FFF2-40B4-BE49-F238E27FC236}">
              <a16:creationId xmlns:a16="http://schemas.microsoft.com/office/drawing/2014/main" id="{00000000-0008-0000-0700-0000C4020000}"/>
            </a:ext>
          </a:extLst>
        </xdr:cNvPr>
        <xdr:cNvSpPr/>
      </xdr:nvSpPr>
      <xdr:spPr>
        <a:xfrm>
          <a:off x="16268700" y="1655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69866</xdr:rowOff>
    </xdr:from>
    <xdr:ext cx="534377" cy="259045"/>
    <xdr:sp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529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96532</xdr:rowOff>
    </xdr:from>
    <xdr:to>
      <xdr:col>81</xdr:col>
      <xdr:colOff>101600</xdr:colOff>
      <xdr:row>97</xdr:row>
      <xdr:rowOff>26682</xdr:rowOff>
    </xdr:to>
    <xdr:sp textlink="">
      <xdr:nvSpPr>
        <xdr:cNvPr id="710" name="楕円 709">
          <a:extLst>
            <a:ext uri="{FF2B5EF4-FFF2-40B4-BE49-F238E27FC236}">
              <a16:creationId xmlns:a16="http://schemas.microsoft.com/office/drawing/2014/main" id="{00000000-0008-0000-0700-0000C6020000}"/>
            </a:ext>
          </a:extLst>
        </xdr:cNvPr>
        <xdr:cNvSpPr/>
      </xdr:nvSpPr>
      <xdr:spPr>
        <a:xfrm>
          <a:off x="15430500" y="16555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17809</xdr:rowOff>
    </xdr:from>
    <xdr:ext cx="534377" cy="259045"/>
    <xdr:sp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648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118238</xdr:rowOff>
    </xdr:from>
    <xdr:to>
      <xdr:col>76</xdr:col>
      <xdr:colOff>165100</xdr:colOff>
      <xdr:row>97</xdr:row>
      <xdr:rowOff>48388</xdr:rowOff>
    </xdr:to>
    <xdr:sp textlink="">
      <xdr:nvSpPr>
        <xdr:cNvPr id="712" name="楕円 711">
          <a:extLst>
            <a:ext uri="{FF2B5EF4-FFF2-40B4-BE49-F238E27FC236}">
              <a16:creationId xmlns:a16="http://schemas.microsoft.com/office/drawing/2014/main" id="{00000000-0008-0000-0700-0000C8020000}"/>
            </a:ext>
          </a:extLst>
        </xdr:cNvPr>
        <xdr:cNvSpPr/>
      </xdr:nvSpPr>
      <xdr:spPr>
        <a:xfrm>
          <a:off x="14541500" y="16577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39515</xdr:rowOff>
    </xdr:from>
    <xdr:ext cx="534377" cy="259045"/>
    <xdr:sp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67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162230</xdr:rowOff>
    </xdr:from>
    <xdr:to>
      <xdr:col>72</xdr:col>
      <xdr:colOff>38100</xdr:colOff>
      <xdr:row>97</xdr:row>
      <xdr:rowOff>92380</xdr:rowOff>
    </xdr:to>
    <xdr:sp textlink="">
      <xdr:nvSpPr>
        <xdr:cNvPr id="714" name="楕円 713">
          <a:extLst>
            <a:ext uri="{FF2B5EF4-FFF2-40B4-BE49-F238E27FC236}">
              <a16:creationId xmlns:a16="http://schemas.microsoft.com/office/drawing/2014/main" id="{00000000-0008-0000-0700-0000CA020000}"/>
            </a:ext>
          </a:extLst>
        </xdr:cNvPr>
        <xdr:cNvSpPr/>
      </xdr:nvSpPr>
      <xdr:spPr>
        <a:xfrm>
          <a:off x="13652500" y="1662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83507</xdr:rowOff>
    </xdr:from>
    <xdr:ext cx="534377" cy="259045"/>
    <xdr:sp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1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14821</xdr:rowOff>
    </xdr:from>
    <xdr:to>
      <xdr:col>67</xdr:col>
      <xdr:colOff>101600</xdr:colOff>
      <xdr:row>97</xdr:row>
      <xdr:rowOff>116421</xdr:rowOff>
    </xdr:to>
    <xdr:sp textlink="">
      <xdr:nvSpPr>
        <xdr:cNvPr id="716" name="楕円 715">
          <a:extLst>
            <a:ext uri="{FF2B5EF4-FFF2-40B4-BE49-F238E27FC236}">
              <a16:creationId xmlns:a16="http://schemas.microsoft.com/office/drawing/2014/main" id="{00000000-0008-0000-0700-0000CC020000}"/>
            </a:ext>
          </a:extLst>
        </xdr:cNvPr>
        <xdr:cNvSpPr/>
      </xdr:nvSpPr>
      <xdr:spPr>
        <a:xfrm>
          <a:off x="12763500" y="1664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107548</xdr:rowOff>
    </xdr:from>
    <xdr:ext cx="534377" cy="259045"/>
    <xdr:sp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3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・「総務費」は、令和２年度は特別定額給付金給付事業に影響により突出して増加しているが、概ね類似団体平均</a:t>
          </a:r>
          <a:r>
            <a:rPr kumimoji="1" lang="ja-JP" altLang="en-US" sz="1100">
              <a:solidFill>
                <a:schemeClr val="dk1"/>
              </a:solidFill>
              <a:effectLst/>
              <a:latin typeface="+mn-lt"/>
              <a:ea typeface="+mn-ea"/>
              <a:cs typeface="+mn-cs"/>
            </a:rPr>
            <a:t>より</a:t>
          </a:r>
          <a:r>
            <a:rPr kumimoji="1" lang="ja-JP" altLang="ja-JP" sz="1100">
              <a:solidFill>
                <a:schemeClr val="dk1"/>
              </a:solidFill>
              <a:effectLst/>
              <a:latin typeface="+mn-lt"/>
              <a:ea typeface="+mn-ea"/>
              <a:cs typeface="+mn-cs"/>
            </a:rPr>
            <a:t>少し低い額で推移している。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民生費」は、社会保障関連経費である後期高齢者医療事業等への繰出金が多額となっており、類似団体平均と比べて高い額となっている。また、障害及び保育に係るサービス利用者の増など経常的に必要となる経費も増加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・「商工費」は、令和２～</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年度において新型コロナウイルス感染症拡大等の経済支援対策</a:t>
          </a:r>
          <a:r>
            <a:rPr kumimoji="1" lang="ja-JP" altLang="en-US" sz="1100">
              <a:solidFill>
                <a:schemeClr val="dk1"/>
              </a:solidFill>
              <a:effectLst/>
              <a:latin typeface="+mn-lt"/>
              <a:ea typeface="+mn-ea"/>
              <a:cs typeface="+mn-cs"/>
            </a:rPr>
            <a:t>や物価高騰対策</a:t>
          </a:r>
          <a:r>
            <a:rPr kumimoji="1" lang="ja-JP" altLang="ja-JP" sz="1100">
              <a:solidFill>
                <a:schemeClr val="dk1"/>
              </a:solidFill>
              <a:effectLst/>
              <a:latin typeface="+mn-lt"/>
              <a:ea typeface="+mn-ea"/>
              <a:cs typeface="+mn-cs"/>
            </a:rPr>
            <a:t>などのための地域経済応援クーポンの発行等による影響で増加している。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・「消防費」は、令和２年度に防災行政無線デジタル化事業や東防災交流センター建設など</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、令和３年度に西防災交流センター新館建設などにより</a:t>
          </a:r>
          <a:r>
            <a:rPr kumimoji="1" lang="ja-JP" altLang="en-US" sz="1100">
              <a:solidFill>
                <a:schemeClr val="dk1"/>
              </a:solidFill>
              <a:effectLst/>
              <a:latin typeface="+mn-lt"/>
              <a:ea typeface="+mn-ea"/>
              <a:cs typeface="+mn-cs"/>
            </a:rPr>
            <a:t>、それぞれ</a:t>
          </a:r>
          <a:r>
            <a:rPr kumimoji="1" lang="ja-JP" altLang="ja-JP" sz="1100">
              <a:solidFill>
                <a:schemeClr val="dk1"/>
              </a:solidFill>
              <a:effectLst/>
              <a:latin typeface="+mn-lt"/>
              <a:ea typeface="+mn-ea"/>
              <a:cs typeface="+mn-cs"/>
            </a:rPr>
            <a:t>臨時的に増加していたが</a:t>
          </a:r>
          <a:r>
            <a:rPr kumimoji="1" lang="ja-JP" altLang="en-US" sz="1100">
              <a:solidFill>
                <a:schemeClr val="dk1"/>
              </a:solidFill>
              <a:effectLst/>
              <a:latin typeface="+mn-lt"/>
              <a:ea typeface="+mn-ea"/>
              <a:cs typeface="+mn-cs"/>
            </a:rPr>
            <a:t>、近年は</a:t>
          </a:r>
          <a:r>
            <a:rPr kumimoji="1" lang="ja-JP" altLang="ja-JP" sz="1100">
              <a:solidFill>
                <a:schemeClr val="dk1"/>
              </a:solidFill>
              <a:effectLst/>
              <a:latin typeface="+mn-lt"/>
              <a:ea typeface="+mn-ea"/>
              <a:cs typeface="+mn-cs"/>
            </a:rPr>
            <a:t>類似団体平均程度に減少している。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・「災害復旧費」は、平成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年度７月豪雨を始め、令和２、３年度</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豪雨による激甚災害による影響によるものだが、令和４年度で全ての災害復旧事業が完了した。</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広島県熊野町</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「財政調整基金残高」は、平成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年７月豪雨の影響により大きく減少していたが、事業の精査や、普通交付税の増加などにより令和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年度から増加となった。</a:t>
          </a:r>
          <a:endParaRPr lang="ja-JP" altLang="ja-JP" sz="1400">
            <a:effectLst/>
          </a:endParaRPr>
        </a:p>
        <a:p>
          <a:r>
            <a:rPr kumimoji="1" lang="ja-JP" altLang="ja-JP" sz="1100">
              <a:solidFill>
                <a:schemeClr val="dk1"/>
              </a:solidFill>
              <a:effectLst/>
              <a:latin typeface="+mn-lt"/>
              <a:ea typeface="+mn-ea"/>
              <a:cs typeface="+mn-cs"/>
            </a:rPr>
            <a:t>　「実質収支額」は、</a:t>
          </a:r>
          <a:r>
            <a:rPr kumimoji="1" lang="ja-JP" altLang="en-US" sz="1100">
              <a:solidFill>
                <a:schemeClr val="dk1"/>
              </a:solidFill>
              <a:effectLst/>
              <a:latin typeface="+mn-lt"/>
              <a:ea typeface="+mn-ea"/>
              <a:cs typeface="+mn-cs"/>
            </a:rPr>
            <a:t>継続的に黒字を確保しているが</a:t>
          </a:r>
          <a:r>
            <a:rPr kumimoji="1" lang="ja-JP" altLang="ja-JP" sz="1100">
              <a:solidFill>
                <a:schemeClr val="dk1"/>
              </a:solidFill>
              <a:effectLst/>
              <a:latin typeface="+mn-lt"/>
              <a:ea typeface="+mn-ea"/>
              <a:cs typeface="+mn-cs"/>
            </a:rPr>
            <a:t>、更なる精査を行い、</a:t>
          </a:r>
          <a:r>
            <a:rPr kumimoji="1" lang="ja-JP" altLang="en-US" sz="1100">
              <a:solidFill>
                <a:schemeClr val="dk1"/>
              </a:solidFill>
              <a:effectLst/>
              <a:latin typeface="+mn-lt"/>
              <a:ea typeface="+mn-ea"/>
              <a:cs typeface="+mn-cs"/>
            </a:rPr>
            <a:t>標準財政規模比が</a:t>
          </a:r>
          <a:r>
            <a:rPr kumimoji="1" lang="ja-JP" altLang="ja-JP" sz="1100">
              <a:solidFill>
                <a:schemeClr val="dk1"/>
              </a:solidFill>
              <a:effectLst/>
              <a:latin typeface="+mn-lt"/>
              <a:ea typeface="+mn-ea"/>
              <a:cs typeface="+mn-cs"/>
            </a:rPr>
            <a:t>適正水準（</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％）となるよう努める。</a:t>
          </a:r>
          <a:endParaRPr lang="ja-JP" altLang="ja-JP" sz="1400">
            <a:effectLst/>
          </a:endParaRPr>
        </a:p>
        <a:p>
          <a:r>
            <a:rPr kumimoji="1" lang="ja-JP" altLang="ja-JP" sz="1100">
              <a:solidFill>
                <a:schemeClr val="dk1"/>
              </a:solidFill>
              <a:effectLst/>
              <a:latin typeface="+mn-lt"/>
              <a:ea typeface="+mn-ea"/>
              <a:cs typeface="+mn-cs"/>
            </a:rPr>
            <a:t>　「実質単年度収支」は、財政調整基金積立の取崩をしない財政運営ができたことなどにより、</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年続けての黒字となっている。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広島県熊野町</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全会計において黒字となっており、特に令和３年度以降一般会計の黒字額が</a:t>
          </a:r>
          <a:r>
            <a:rPr kumimoji="1" lang="ja-JP" altLang="en-US" sz="1300">
              <a:solidFill>
                <a:schemeClr val="dk1"/>
              </a:solidFill>
              <a:effectLst/>
              <a:latin typeface="+mn-lt"/>
              <a:ea typeface="+mn-ea"/>
              <a:cs typeface="+mn-cs"/>
            </a:rPr>
            <a:t>大きい</a:t>
          </a:r>
          <a:r>
            <a:rPr kumimoji="1" lang="ja-JP" altLang="ja-JP" sz="1300">
              <a:solidFill>
                <a:schemeClr val="dk1"/>
              </a:solidFill>
              <a:effectLst/>
              <a:latin typeface="+mn-lt"/>
              <a:ea typeface="+mn-ea"/>
              <a:cs typeface="+mn-cs"/>
            </a:rPr>
            <a:t>。</a:t>
          </a:r>
          <a:endParaRPr lang="ja-JP" altLang="ja-JP" sz="1300">
            <a:effectLst/>
          </a:endParaRPr>
        </a:p>
        <a:p>
          <a:r>
            <a:rPr kumimoji="1" lang="ja-JP" altLang="ja-JP" sz="1300">
              <a:solidFill>
                <a:schemeClr val="dk1"/>
              </a:solidFill>
              <a:effectLst/>
              <a:latin typeface="+mn-lt"/>
              <a:ea typeface="+mn-ea"/>
              <a:cs typeface="+mn-cs"/>
            </a:rPr>
            <a:t>　令和５年度に水道事業会計が広島県（水道広域連合企業団）に統合したことから全体の黒字額が減少している。</a:t>
          </a:r>
          <a:endParaRPr lang="ja-JP" altLang="ja-JP" sz="1300">
            <a:effectLst/>
          </a:endParaRPr>
        </a:p>
        <a:p>
          <a:r>
            <a:rPr kumimoji="1" lang="ja-JP" altLang="ja-JP" sz="1300">
              <a:solidFill>
                <a:schemeClr val="dk1"/>
              </a:solidFill>
              <a:effectLst/>
              <a:latin typeface="+mn-lt"/>
              <a:ea typeface="+mn-ea"/>
              <a:cs typeface="+mn-cs"/>
            </a:rPr>
            <a:t>　引き続き、経費節減や使用料の適正化、事務事業の見直し等により、財政の健全化に努める。</a:t>
          </a:r>
          <a:endParaRPr lang="ja-JP" altLang="ja-JP" sz="13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広島県熊野町</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年度以降は、平成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年７月豪雨災害関連事業の元利償還が開始となり、大幅に増加している。</a:t>
          </a:r>
          <a:endParaRPr lang="ja-JP" altLang="ja-JP" sz="1400">
            <a:effectLst/>
          </a:endParaRPr>
        </a:p>
        <a:p>
          <a:r>
            <a:rPr kumimoji="1" lang="ja-JP" altLang="ja-JP" sz="1100">
              <a:solidFill>
                <a:schemeClr val="dk1"/>
              </a:solidFill>
              <a:effectLst/>
              <a:latin typeface="+mn-lt"/>
              <a:ea typeface="+mn-ea"/>
              <a:cs typeface="+mn-cs"/>
            </a:rPr>
            <a:t>「算入公債費等」は、交付税措置の有利な地方債のみを借入していることから、伸び率は抑えられている。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満期一括償還地方債の償還の財源としての積立は行っていない。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広島県熊野町</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「地方債現在残高」は、平成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年７月豪雨に係る災害復旧事業や災害関連事業により令和３年度まで増加していたが、令和４・５</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年度は臨時財政対策債の減額などにより地方債残高も減少している。今後も適切な事業規模で事業を実施し、計画的な地方債発行に努める。</a:t>
          </a:r>
          <a:endParaRPr lang="ja-JP" altLang="ja-JP" sz="1400">
            <a:effectLst/>
          </a:endParaRPr>
        </a:p>
        <a:p>
          <a:r>
            <a:rPr kumimoji="1" lang="ja-JP" altLang="ja-JP" sz="1100">
              <a:solidFill>
                <a:schemeClr val="dk1"/>
              </a:solidFill>
              <a:effectLst/>
              <a:latin typeface="+mn-lt"/>
              <a:ea typeface="+mn-ea"/>
              <a:cs typeface="+mn-cs"/>
            </a:rPr>
            <a:t>　「公営企業債等繰入見込額」は、下水道事業のみとなっており、計画的な事業実施により地方債残高が減少しているが、老朽化した管渠更新等が当初の計画から遅れていることもあり、財政状況を鑑みながら、計画的に事業を実施していく必要がある。</a:t>
          </a:r>
          <a:endParaRPr lang="ja-JP" altLang="ja-JP" sz="1400">
            <a:effectLst/>
          </a:endParaRPr>
        </a:p>
        <a:p>
          <a:r>
            <a:rPr kumimoji="1" lang="ja-JP" altLang="ja-JP" sz="1100">
              <a:solidFill>
                <a:schemeClr val="dk1"/>
              </a:solidFill>
              <a:effectLst/>
              <a:latin typeface="+mn-lt"/>
              <a:ea typeface="+mn-ea"/>
              <a:cs typeface="+mn-cs"/>
            </a:rPr>
            <a:t>　「充当可能基金」は、平成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年７月豪雨の影響により令和元年度の</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億円まで減少したが、その後は利用見込みのない財産の売却や、実質単年度収支の黒字化により増加している。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広島県熊野町</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　令和２年度</a:t>
          </a:r>
          <a:r>
            <a:rPr kumimoji="1" lang="ja-JP" altLang="en-US" sz="1300">
              <a:solidFill>
                <a:schemeClr val="dk1"/>
              </a:solidFill>
              <a:effectLst/>
              <a:latin typeface="+mn-lt"/>
              <a:ea typeface="+mn-ea"/>
              <a:cs typeface="+mn-cs"/>
            </a:rPr>
            <a:t>～令和５年度まで</a:t>
          </a:r>
          <a:r>
            <a:rPr kumimoji="1" lang="ja-JP" altLang="ja-JP" sz="1300">
              <a:solidFill>
                <a:schemeClr val="dk1"/>
              </a:solidFill>
              <a:effectLst/>
              <a:latin typeface="+mn-lt"/>
              <a:ea typeface="+mn-ea"/>
              <a:cs typeface="+mn-cs"/>
            </a:rPr>
            <a:t>財政調整基金からの繰入額なし</a:t>
          </a:r>
          <a:r>
            <a:rPr kumimoji="1" lang="ja-JP" altLang="en-US" sz="1300">
              <a:solidFill>
                <a:schemeClr val="dk1"/>
              </a:solidFill>
              <a:effectLst/>
              <a:latin typeface="+mn-lt"/>
              <a:ea typeface="+mn-ea"/>
              <a:cs typeface="+mn-cs"/>
            </a:rPr>
            <a:t>、令和６年度では財政調整基金の積立額より少ない繰入額とした</a:t>
          </a:r>
          <a:r>
            <a:rPr kumimoji="1" lang="ja-JP" altLang="ja-JP" sz="1300">
              <a:solidFill>
                <a:schemeClr val="dk1"/>
              </a:solidFill>
              <a:effectLst/>
              <a:latin typeface="+mn-lt"/>
              <a:ea typeface="+mn-ea"/>
              <a:cs typeface="+mn-cs"/>
            </a:rPr>
            <a:t>財政運営ができたこと</a:t>
          </a:r>
          <a:r>
            <a:rPr kumimoji="1" lang="ja-JP" altLang="en-US" sz="1300">
              <a:solidFill>
                <a:schemeClr val="dk1"/>
              </a:solidFill>
              <a:effectLst/>
              <a:latin typeface="+mn-lt"/>
              <a:ea typeface="+mn-ea"/>
              <a:cs typeface="+mn-cs"/>
            </a:rPr>
            <a:t>や、</a:t>
          </a:r>
          <a:r>
            <a:rPr kumimoji="1" lang="ja-JP" altLang="ja-JP" sz="1300">
              <a:solidFill>
                <a:schemeClr val="dk1"/>
              </a:solidFill>
              <a:effectLst/>
              <a:latin typeface="+mn-lt"/>
              <a:ea typeface="+mn-ea"/>
              <a:cs typeface="+mn-cs"/>
            </a:rPr>
            <a:t>遊休町有地の売却やふるさと納税により得た収入を基金に積み立てたことにより増額した。</a:t>
          </a:r>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　人口減による税収の減や高齢化による社会保障関連経費の増加、公共施設の老朽化による修繕や維持管理経費などの一般財源負担の増加が見込まれるが、事業の見直しなどによる効率的な行政運営や公共施設適正管理計画に基づいた計画的な施設管理により、事業費を抑制することで、基金の取り崩しを抑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（基金の使途）</a:t>
          </a:r>
          <a:endParaRPr lang="ja-JP" altLang="ja-JP" sz="1300">
            <a:effectLst/>
          </a:endParaRPr>
        </a:p>
        <a:p>
          <a:r>
            <a:rPr kumimoji="1" lang="ja-JP" altLang="ja-JP" sz="1300">
              <a:solidFill>
                <a:schemeClr val="dk1"/>
              </a:solidFill>
              <a:effectLst/>
              <a:latin typeface="+mn-lt"/>
              <a:ea typeface="+mn-ea"/>
              <a:cs typeface="+mn-cs"/>
            </a:rPr>
            <a:t>　公共施設等整備基金：公共施設等の整備を目的とする事業の効率的な推進を図るもの。</a:t>
          </a:r>
          <a:endParaRPr lang="ja-JP" altLang="ja-JP" sz="1300">
            <a:effectLst/>
          </a:endParaRPr>
        </a:p>
        <a:p>
          <a:r>
            <a:rPr kumimoji="1" lang="ja-JP" altLang="ja-JP" sz="1300">
              <a:solidFill>
                <a:schemeClr val="dk1"/>
              </a:solidFill>
              <a:effectLst/>
              <a:latin typeface="+mn-lt"/>
              <a:ea typeface="+mn-ea"/>
              <a:cs typeface="+mn-cs"/>
            </a:rPr>
            <a:t>　筆の里づくり基金：筆の里づくりの資金に充てるもの。</a:t>
          </a:r>
          <a:endParaRPr lang="ja-JP" altLang="ja-JP" sz="1300">
            <a:effectLst/>
          </a:endParaRPr>
        </a:p>
        <a:p>
          <a:r>
            <a:rPr kumimoji="1" lang="ja-JP" altLang="ja-JP" sz="1300">
              <a:solidFill>
                <a:schemeClr val="dk1"/>
              </a:solidFill>
              <a:effectLst/>
              <a:latin typeface="+mn-lt"/>
              <a:ea typeface="+mn-ea"/>
              <a:cs typeface="+mn-cs"/>
            </a:rPr>
            <a:t>　地域福祉基金：高齢者保健福祉の増進を図り、高齢者保健福祉施策を推進する経費の財源に充てるもの。</a:t>
          </a:r>
          <a:endParaRPr lang="ja-JP" altLang="ja-JP" sz="1300">
            <a:effectLst/>
          </a:endParaRPr>
        </a:p>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　公共施設等整備基金：</a:t>
          </a:r>
          <a:r>
            <a:rPr kumimoji="1" lang="ja-JP" altLang="en-US" sz="1300">
              <a:solidFill>
                <a:schemeClr val="dk1"/>
              </a:solidFill>
              <a:effectLst/>
              <a:latin typeface="+mn-lt"/>
              <a:ea typeface="+mn-ea"/>
              <a:cs typeface="+mn-cs"/>
            </a:rPr>
            <a:t>利息収入や</a:t>
          </a:r>
          <a:r>
            <a:rPr kumimoji="1" lang="ja-JP" altLang="ja-JP" sz="1300">
              <a:solidFill>
                <a:schemeClr val="dk1"/>
              </a:solidFill>
              <a:effectLst/>
              <a:latin typeface="+mn-lt"/>
              <a:ea typeface="+mn-ea"/>
              <a:cs typeface="+mn-cs"/>
            </a:rPr>
            <a:t>コーポラス熊野における使用料収入の余剰額を積立したことにより増額となった。</a:t>
          </a:r>
          <a:endParaRPr lang="ja-JP" altLang="ja-JP" sz="1300">
            <a:effectLst/>
          </a:endParaRPr>
        </a:p>
        <a:p>
          <a:r>
            <a:rPr kumimoji="1" lang="ja-JP" altLang="ja-JP" sz="1300">
              <a:solidFill>
                <a:schemeClr val="dk1"/>
              </a:solidFill>
              <a:effectLst/>
              <a:latin typeface="+mn-lt"/>
              <a:ea typeface="+mn-ea"/>
              <a:cs typeface="+mn-cs"/>
            </a:rPr>
            <a:t>　筆の里づくり基金：小学校低学年書道科指導事業、筆づくり体験事業などに充当をしたが、ふるさと納税の一部を積立てたことにより増額となった。</a:t>
          </a:r>
          <a:endParaRPr lang="ja-JP" altLang="ja-JP" sz="1300">
            <a:effectLst/>
          </a:endParaRPr>
        </a:p>
        <a:p>
          <a:r>
            <a:rPr kumimoji="1" lang="ja-JP" altLang="ja-JP" sz="1300">
              <a:solidFill>
                <a:schemeClr val="dk1"/>
              </a:solidFill>
              <a:effectLst/>
              <a:latin typeface="+mn-lt"/>
              <a:ea typeface="+mn-ea"/>
              <a:cs typeface="+mn-cs"/>
            </a:rPr>
            <a:t>　地域福祉基金：高齢者等交通弱者の移動手段の確保を目的とした「おでかけ号」の運行経費に充当した。</a:t>
          </a:r>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　公共施設等整備基金：老朽施設の改修等の大規模事業により減少が見込まれるため、遊休公有財産の売却等により積立財源の確保に努める。</a:t>
          </a:r>
          <a:endParaRPr lang="ja-JP" altLang="ja-JP" sz="1300">
            <a:effectLst/>
          </a:endParaRPr>
        </a:p>
        <a:p>
          <a:r>
            <a:rPr kumimoji="1" lang="ja-JP" altLang="ja-JP" sz="1300">
              <a:solidFill>
                <a:schemeClr val="dk1"/>
              </a:solidFill>
              <a:effectLst/>
              <a:latin typeface="+mn-lt"/>
              <a:ea typeface="+mn-ea"/>
              <a:cs typeface="+mn-cs"/>
            </a:rPr>
            <a:t>　筆の里づくり基金：筆文化継承に資する事業や書写教育等の振興に関する事業へ活用する見込みのため、ふるさと納税等により積立財源の確保に努める。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　平成</a:t>
          </a:r>
          <a:r>
            <a:rPr kumimoji="1" lang="en-US" altLang="ja-JP" sz="1300">
              <a:solidFill>
                <a:schemeClr val="dk1"/>
              </a:solidFill>
              <a:effectLst/>
              <a:latin typeface="+mn-lt"/>
              <a:ea typeface="+mn-ea"/>
              <a:cs typeface="+mn-cs"/>
            </a:rPr>
            <a:t>29</a:t>
          </a:r>
          <a:r>
            <a:rPr kumimoji="1" lang="ja-JP" altLang="ja-JP" sz="1300">
              <a:solidFill>
                <a:schemeClr val="dk1"/>
              </a:solidFill>
              <a:effectLst/>
              <a:latin typeface="+mn-lt"/>
              <a:ea typeface="+mn-ea"/>
              <a:cs typeface="+mn-cs"/>
            </a:rPr>
            <a:t>年度以降、平成</a:t>
          </a:r>
          <a:r>
            <a:rPr kumimoji="1" lang="en-US" altLang="ja-JP" sz="1300">
              <a:solidFill>
                <a:schemeClr val="dk1"/>
              </a:solidFill>
              <a:effectLst/>
              <a:latin typeface="+mn-lt"/>
              <a:ea typeface="+mn-ea"/>
              <a:cs typeface="+mn-cs"/>
            </a:rPr>
            <a:t>30</a:t>
          </a:r>
          <a:r>
            <a:rPr kumimoji="1" lang="ja-JP" altLang="ja-JP" sz="1300">
              <a:solidFill>
                <a:schemeClr val="dk1"/>
              </a:solidFill>
              <a:effectLst/>
              <a:latin typeface="+mn-lt"/>
              <a:ea typeface="+mn-ea"/>
              <a:cs typeface="+mn-cs"/>
            </a:rPr>
            <a:t>年７月豪雨の影響により大きく減少していたが、事業の精査による経常経費の減少や、普通交付税の増加などにより、</a:t>
          </a:r>
          <a:endParaRPr kumimoji="1" lang="en-US" altLang="ja-JP" sz="1300">
            <a:solidFill>
              <a:schemeClr val="dk1"/>
            </a:solidFill>
            <a:effectLst/>
            <a:latin typeface="+mn-lt"/>
            <a:ea typeface="+mn-ea"/>
            <a:cs typeface="+mn-cs"/>
          </a:endParaRPr>
        </a:p>
        <a:p>
          <a:endParaRPr kumimoji="1" lang="en-US" altLang="ja-JP" sz="1300">
            <a:solidFill>
              <a:schemeClr val="dk1"/>
            </a:solidFill>
            <a:effectLst/>
            <a:latin typeface="+mn-lt"/>
            <a:ea typeface="+mn-ea"/>
            <a:cs typeface="+mn-cs"/>
          </a:endParaRPr>
        </a:p>
        <a:p>
          <a:r>
            <a:rPr kumimoji="1" lang="ja-JP" altLang="ja-JP" sz="1300">
              <a:solidFill>
                <a:schemeClr val="dk1"/>
              </a:solidFill>
              <a:effectLst/>
              <a:latin typeface="+mn-lt"/>
              <a:ea typeface="+mn-ea"/>
              <a:cs typeface="+mn-cs"/>
            </a:rPr>
            <a:t>令和２年度～令和５年度まで財政調整基金からの繰入額なし、令和６年度では財政調整基金の積立額より少ない繰入額とした財政運営ができたことから基金残高も増加となった。</a:t>
          </a:r>
          <a:endParaRPr lang="ja-JP" altLang="ja-JP" sz="1300">
            <a:effectLst/>
          </a:endParaRPr>
        </a:p>
        <a:p>
          <a:r>
            <a:rPr kumimoji="1" lang="ja-JP" altLang="ja-JP" sz="1300">
              <a:solidFill>
                <a:schemeClr val="dk1"/>
              </a:solidFill>
              <a:effectLst/>
              <a:latin typeface="+mn-lt"/>
              <a:ea typeface="+mn-ea"/>
              <a:cs typeface="+mn-cs"/>
            </a:rPr>
            <a:t>　</a:t>
          </a:r>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　人口減による税収の減や高齢化による社会保障関連経費の増加により、一般財源負担の増加が見込まれるが、事業の見直しなどにより効率的な行政運営をすることで、財政調整基金の取り崩しを抑える。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en-US" sz="1300">
              <a:solidFill>
                <a:schemeClr val="dk1"/>
              </a:solidFill>
              <a:effectLst/>
              <a:latin typeface="+mn-lt"/>
              <a:ea typeface="+mn-ea"/>
              <a:cs typeface="+mn-cs"/>
            </a:rPr>
            <a:t>　　国から措置された臨時財政対策債の今年度の償還財源について積み立てを行った。また、</a:t>
          </a:r>
          <a:r>
            <a:rPr lang="ja-JP" altLang="ja-JP" sz="1300" b="0">
              <a:solidFill>
                <a:schemeClr val="dk1"/>
              </a:solidFill>
              <a:effectLst/>
              <a:latin typeface="+mn-lt"/>
              <a:ea typeface="+mn-ea"/>
              <a:cs typeface="+mn-cs"/>
            </a:rPr>
            <a:t>前年度</a:t>
          </a:r>
          <a:r>
            <a:rPr lang="ja-JP" altLang="en-US" sz="1300" b="0">
              <a:solidFill>
                <a:schemeClr val="dk1"/>
              </a:solidFill>
              <a:effectLst/>
              <a:latin typeface="+mn-lt"/>
              <a:ea typeface="+mn-ea"/>
              <a:cs typeface="+mn-cs"/>
            </a:rPr>
            <a:t>の償還財源</a:t>
          </a:r>
          <a:r>
            <a:rPr lang="ja-JP" altLang="ja-JP" sz="1300" b="0">
              <a:solidFill>
                <a:schemeClr val="dk1"/>
              </a:solidFill>
              <a:effectLst/>
              <a:latin typeface="+mn-lt"/>
              <a:ea typeface="+mn-ea"/>
              <a:cs typeface="+mn-cs"/>
            </a:rPr>
            <a:t>措置分を取り崩した</a:t>
          </a:r>
          <a:r>
            <a:rPr lang="ja-JP" altLang="en-US" sz="1300" b="0">
              <a:solidFill>
                <a:schemeClr val="dk1"/>
              </a:solidFill>
              <a:effectLst/>
              <a:latin typeface="+mn-lt"/>
              <a:ea typeface="+mn-ea"/>
              <a:cs typeface="+mn-cs"/>
            </a:rPr>
            <a:t>が、積立額が多かったため、</a:t>
          </a:r>
          <a:r>
            <a:rPr kumimoji="1" lang="ja-JP" altLang="ja-JP" sz="1300">
              <a:solidFill>
                <a:schemeClr val="dk1"/>
              </a:solidFill>
              <a:effectLst/>
              <a:latin typeface="+mn-lt"/>
              <a:ea typeface="+mn-ea"/>
              <a:cs typeface="+mn-cs"/>
            </a:rPr>
            <a:t>基金残高も増加となった。</a:t>
          </a:r>
          <a:endParaRPr kumimoji="1" lang="en-US" altLang="ja-JP" sz="1300">
            <a:solidFill>
              <a:schemeClr val="dk1"/>
            </a:solidFill>
            <a:effectLst/>
            <a:latin typeface="+mn-lt"/>
            <a:ea typeface="+mn-ea"/>
            <a:cs typeface="+mn-cs"/>
          </a:endParaRPr>
        </a:p>
        <a:p>
          <a:endParaRPr kumimoji="1" lang="en-US" altLang="ja-JP" sz="1300">
            <a:solidFill>
              <a:schemeClr val="dk1"/>
            </a:solidFill>
            <a:effectLst/>
            <a:latin typeface="+mn-lt"/>
            <a:ea typeface="+mn-ea"/>
            <a:cs typeface="+mn-cs"/>
          </a:endParaRPr>
        </a:p>
        <a:p>
          <a:r>
            <a:rPr kumimoji="1" lang="ja-JP" altLang="ja-JP" sz="1300">
              <a:solidFill>
                <a:schemeClr val="dk1"/>
              </a:solidFill>
              <a:effectLst/>
              <a:latin typeface="+mn-lt"/>
              <a:ea typeface="+mn-ea"/>
              <a:cs typeface="+mn-cs"/>
            </a:rPr>
            <a:t>（今後の方針）</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　</a:t>
          </a:r>
          <a:r>
            <a:rPr kumimoji="1" lang="en-US" altLang="ja-JP"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満期一括償還地方債の償還の財源としての積立は行っておらず、計画的に積立てる予定は無いが、積立て分については地方債償還に充てていく。</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xdr:nvGraphicFramePr>
        <xdr:cNvPr id="2" name="グラフ1">
          <a:extLst>
            <a:ext uri="{FF2B5EF4-FFF2-40B4-BE49-F238E27FC236}">
              <a16:creationId xmlns:a16="http://schemas.microsoft.com/office/drawing/2014/main" id="{C18FC11C-93D7-474C-8905-570B95B319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xdr:nvGraphicFramePr>
        <xdr:cNvPr id="3" name="グラフ2">
          <a:extLst>
            <a:ext uri="{FF2B5EF4-FFF2-40B4-BE49-F238E27FC236}">
              <a16:creationId xmlns:a16="http://schemas.microsoft.com/office/drawing/2014/main" id="{CA249FC6-0EE8-4083-AB52-B583BDD02C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textlink="">
      <xdr:nvSpPr>
        <xdr:cNvPr id="4" name="正方形/長方形 3">
          <a:extLst>
            <a:ext uri="{FF2B5EF4-FFF2-40B4-BE49-F238E27FC236}">
              <a16:creationId xmlns:a16="http://schemas.microsoft.com/office/drawing/2014/main" id="{7BC12690-397D-4807-A6D4-E8792398939D}"/>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textlink="">
      <xdr:nvSpPr>
        <xdr:cNvPr id="5" name="正方形/長方形 4">
          <a:extLst>
            <a:ext uri="{FF2B5EF4-FFF2-40B4-BE49-F238E27FC236}">
              <a16:creationId xmlns:a16="http://schemas.microsoft.com/office/drawing/2014/main" id="{6461585E-3505-4A5B-A0FE-DF6457D5498E}"/>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textlink="">
      <xdr:nvSpPr>
        <xdr:cNvPr id="6" name="正方形/長方形 5">
          <a:extLst>
            <a:ext uri="{FF2B5EF4-FFF2-40B4-BE49-F238E27FC236}">
              <a16:creationId xmlns:a16="http://schemas.microsoft.com/office/drawing/2014/main" id="{C2743378-9E52-49EE-A229-FD7DB5E7A729}"/>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textlink="">
      <xdr:nvSpPr>
        <xdr:cNvPr id="7" name="正方形/長方形 6">
          <a:extLst>
            <a:ext uri="{FF2B5EF4-FFF2-40B4-BE49-F238E27FC236}">
              <a16:creationId xmlns:a16="http://schemas.microsoft.com/office/drawing/2014/main" id="{37022468-8B02-435F-9A3B-9C9E7AE9B281}"/>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textlink="">
      <xdr:nvSpPr>
        <xdr:cNvPr id="8" name="正方形/長方形 7">
          <a:extLst>
            <a:ext uri="{FF2B5EF4-FFF2-40B4-BE49-F238E27FC236}">
              <a16:creationId xmlns:a16="http://schemas.microsoft.com/office/drawing/2014/main" id="{A2B13F84-853D-4F09-A3AE-5B90FDB0E0F7}"/>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textlink="">
      <xdr:nvSpPr>
        <xdr:cNvPr id="9" name="正方形/長方形 8">
          <a:extLst>
            <a:ext uri="{FF2B5EF4-FFF2-40B4-BE49-F238E27FC236}">
              <a16:creationId xmlns:a16="http://schemas.microsoft.com/office/drawing/2014/main" id="{8C35DB58-C941-4CC2-9557-AB67D2933412}"/>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textlink="">
      <xdr:nvSpPr>
        <xdr:cNvPr id="10" name="正方形/長方形 9">
          <a:extLst>
            <a:ext uri="{FF2B5EF4-FFF2-40B4-BE49-F238E27FC236}">
              <a16:creationId xmlns:a16="http://schemas.microsoft.com/office/drawing/2014/main" id="{4B35A46B-3E37-46C6-ACBE-55A733EF647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textlink="">
      <xdr:nvSpPr>
        <xdr:cNvPr id="11" name="正方形/長方形 10">
          <a:extLst>
            <a:ext uri="{FF2B5EF4-FFF2-40B4-BE49-F238E27FC236}">
              <a16:creationId xmlns:a16="http://schemas.microsoft.com/office/drawing/2014/main" id="{57E03ADC-548F-4E45-8B63-6A374E34442D}"/>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textlink="">
      <xdr:nvSpPr>
        <xdr:cNvPr id="12" name="正方形/長方形 11">
          <a:extLst>
            <a:ext uri="{FF2B5EF4-FFF2-40B4-BE49-F238E27FC236}">
              <a16:creationId xmlns:a16="http://schemas.microsoft.com/office/drawing/2014/main" id="{842ABB89-9373-4B4D-9885-1BAB0D0E675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textlink="">
      <xdr:nvSpPr>
        <xdr:cNvPr id="13" name="正方形/長方形 12">
          <a:extLst>
            <a:ext uri="{FF2B5EF4-FFF2-40B4-BE49-F238E27FC236}">
              <a16:creationId xmlns:a16="http://schemas.microsoft.com/office/drawing/2014/main" id="{B541639F-79CB-45CD-B0D1-2B67399C647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textlink="">
      <xdr:nvSpPr>
        <xdr:cNvPr id="14" name="正方形/長方形 13">
          <a:extLst>
            <a:ext uri="{FF2B5EF4-FFF2-40B4-BE49-F238E27FC236}">
              <a16:creationId xmlns:a16="http://schemas.microsoft.com/office/drawing/2014/main" id="{874696C3-6416-4AE4-AC2A-A8C1B9BE9D1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textlink="">
      <xdr:nvSpPr>
        <xdr:cNvPr id="15" name="正方形/長方形 14">
          <a:extLst>
            <a:ext uri="{FF2B5EF4-FFF2-40B4-BE49-F238E27FC236}">
              <a16:creationId xmlns:a16="http://schemas.microsoft.com/office/drawing/2014/main" id="{4D4283A6-0358-4836-B9C5-F6EB34BE4A5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広島県熊野町</a:t>
          </a:r>
        </a:p>
      </xdr:txBody>
    </xdr:sp>
    <xdr:clientData/>
  </xdr:twoCellAnchor>
  <xdr:twoCellAnchor>
    <xdr:from>
      <xdr:col>73</xdr:col>
      <xdr:colOff>34925</xdr:colOff>
      <xdr:row>0</xdr:row>
      <xdr:rowOff>190500</xdr:rowOff>
    </xdr:from>
    <xdr:to>
      <xdr:col>87</xdr:col>
      <xdr:colOff>28575</xdr:colOff>
      <xdr:row>1</xdr:row>
      <xdr:rowOff>206375</xdr:rowOff>
    </xdr:to>
    <xdr:sp textlink="">
      <xdr:nvSpPr>
        <xdr:cNvPr id="16" name="正方形/長方形 15">
          <a:extLst>
            <a:ext uri="{FF2B5EF4-FFF2-40B4-BE49-F238E27FC236}">
              <a16:creationId xmlns:a16="http://schemas.microsoft.com/office/drawing/2014/main" id="{746A235D-D145-4CFE-9D10-DB12ED13F4B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textlink="">
      <xdr:nvSpPr>
        <xdr:cNvPr id="17" name="正方形/長方形 16">
          <a:extLst>
            <a:ext uri="{FF2B5EF4-FFF2-40B4-BE49-F238E27FC236}">
              <a16:creationId xmlns:a16="http://schemas.microsoft.com/office/drawing/2014/main" id="{811F7877-6529-4250-BD35-8A053A0D74A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textlink="">
      <xdr:nvSpPr>
        <xdr:cNvPr id="18" name="正方形/長方形 17">
          <a:extLst>
            <a:ext uri="{FF2B5EF4-FFF2-40B4-BE49-F238E27FC236}">
              <a16:creationId xmlns:a16="http://schemas.microsoft.com/office/drawing/2014/main" id="{995C1982-B6C3-4444-A32F-6566EB9D586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textlink="">
      <xdr:nvSpPr>
        <xdr:cNvPr id="19" name="正方形/長方形 18">
          <a:extLst>
            <a:ext uri="{FF2B5EF4-FFF2-40B4-BE49-F238E27FC236}">
              <a16:creationId xmlns:a16="http://schemas.microsoft.com/office/drawing/2014/main" id="{C58C0FAF-30EB-4192-A04A-DE15981B4B9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textlink="">
      <xdr:nvSpPr>
        <xdr:cNvPr id="20" name="正方形/長方形 19">
          <a:extLst>
            <a:ext uri="{FF2B5EF4-FFF2-40B4-BE49-F238E27FC236}">
              <a16:creationId xmlns:a16="http://schemas.microsoft.com/office/drawing/2014/main" id="{CA29C0DC-F824-4DA4-A499-4F050BA7788E}"/>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textlink="">
      <xdr:nvSpPr>
        <xdr:cNvPr id="21" name="正方形/長方形 20">
          <a:extLst>
            <a:ext uri="{FF2B5EF4-FFF2-40B4-BE49-F238E27FC236}">
              <a16:creationId xmlns:a16="http://schemas.microsoft.com/office/drawing/2014/main" id="{B11C3D0F-37CD-40C4-A67B-BAA7C2ACAB7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23,475
23,193
33.76
10,647,110
10,453,928
160,810
6,052,058
7,221,278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textlink="">
      <xdr:nvSpPr>
        <xdr:cNvPr id="22" name="正方形/長方形 21">
          <a:extLst>
            <a:ext uri="{FF2B5EF4-FFF2-40B4-BE49-F238E27FC236}">
              <a16:creationId xmlns:a16="http://schemas.microsoft.com/office/drawing/2014/main" id="{222F1B37-595F-4576-BBA7-F61974FFC1F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textlink="">
      <xdr:nvSpPr>
        <xdr:cNvPr id="23" name="正方形/長方形 22">
          <a:extLst>
            <a:ext uri="{FF2B5EF4-FFF2-40B4-BE49-F238E27FC236}">
              <a16:creationId xmlns:a16="http://schemas.microsoft.com/office/drawing/2014/main" id="{DCAA31FD-7A3F-4FDF-85C7-CF35C9B56EF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textlink="">
      <xdr:nvSpPr>
        <xdr:cNvPr id="24" name="正方形/長方形 23">
          <a:extLst>
            <a:ext uri="{FF2B5EF4-FFF2-40B4-BE49-F238E27FC236}">
              <a16:creationId xmlns:a16="http://schemas.microsoft.com/office/drawing/2014/main" id="{A6083E07-0C16-4264-9198-2242707D932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textlink="">
      <xdr:nvSpPr>
        <xdr:cNvPr id="25" name="正方形/長方形 24">
          <a:extLst>
            <a:ext uri="{FF2B5EF4-FFF2-40B4-BE49-F238E27FC236}">
              <a16:creationId xmlns:a16="http://schemas.microsoft.com/office/drawing/2014/main" id="{8E1F704F-3CB9-477A-8548-87C13855C71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textlink="">
      <xdr:nvSpPr>
        <xdr:cNvPr id="26" name="正方形/長方形 25">
          <a:extLst>
            <a:ext uri="{FF2B5EF4-FFF2-40B4-BE49-F238E27FC236}">
              <a16:creationId xmlns:a16="http://schemas.microsoft.com/office/drawing/2014/main" id="{137FF256-E7D8-410B-B698-73D581F569FF}"/>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textlink="">
      <xdr:nvSpPr>
        <xdr:cNvPr id="27" name="正方形/長方形 26">
          <a:extLst>
            <a:ext uri="{FF2B5EF4-FFF2-40B4-BE49-F238E27FC236}">
              <a16:creationId xmlns:a16="http://schemas.microsoft.com/office/drawing/2014/main" id="{39E171CD-C234-4A10-BB7B-C3141C043A7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textlink="">
      <xdr:nvSpPr>
        <xdr:cNvPr id="28" name="角丸四角形 27">
          <a:extLst>
            <a:ext uri="{FF2B5EF4-FFF2-40B4-BE49-F238E27FC236}">
              <a16:creationId xmlns:a16="http://schemas.microsoft.com/office/drawing/2014/main" id="{7ED071AA-6695-43DC-91BC-6495C829151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textlink="">
      <xdr:nvSpPr>
        <xdr:cNvPr id="29" name="正方形/長方形 28">
          <a:extLst>
            <a:ext uri="{FF2B5EF4-FFF2-40B4-BE49-F238E27FC236}">
              <a16:creationId xmlns:a16="http://schemas.microsoft.com/office/drawing/2014/main" id="{B374B93C-7072-4297-A1B1-AF0ACB47545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textlink="">
      <xdr:nvSpPr>
        <xdr:cNvPr id="30" name="正方形/長方形 29">
          <a:extLst>
            <a:ext uri="{FF2B5EF4-FFF2-40B4-BE49-F238E27FC236}">
              <a16:creationId xmlns:a16="http://schemas.microsoft.com/office/drawing/2014/main" id="{9C4617F7-3E5F-4539-A1EA-6E5CCF909DA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textlink="">
      <xdr:nvSpPr>
        <xdr:cNvPr id="31" name="正方形/長方形 30">
          <a:extLst>
            <a:ext uri="{FF2B5EF4-FFF2-40B4-BE49-F238E27FC236}">
              <a16:creationId xmlns:a16="http://schemas.microsoft.com/office/drawing/2014/main" id="{86BD1641-768A-4E2C-866B-659DA57E272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DC6B915A-6F3F-4FAF-8FD5-5852DBC7CAF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textlink="">
      <xdr:nvSpPr>
        <xdr:cNvPr id="33" name="楕円 32">
          <a:extLst>
            <a:ext uri="{FF2B5EF4-FFF2-40B4-BE49-F238E27FC236}">
              <a16:creationId xmlns:a16="http://schemas.microsoft.com/office/drawing/2014/main" id="{F802ACA3-5D31-4F77-A861-49F3E0108DF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textlink="">
      <xdr:nvSpPr>
        <xdr:cNvPr id="34" name="フローチャート: 判断 33">
          <a:extLst>
            <a:ext uri="{FF2B5EF4-FFF2-40B4-BE49-F238E27FC236}">
              <a16:creationId xmlns:a16="http://schemas.microsoft.com/office/drawing/2014/main" id="{153DFB03-C843-4543-9DA2-F131B69EDD5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E022E051-F3EC-40E2-9FD6-C62B15AE093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2BCC29D5-EA73-4A3E-A899-80382AF9822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EECCB7E7-E2F9-4B91-BAE5-6BDFFF60EB3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C175E2BA-1863-4F95-9840-543C09EB49F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textlink="">
      <xdr:nvSpPr>
        <xdr:cNvPr id="39" name="テキスト ボックス 38">
          <a:extLst>
            <a:ext uri="{FF2B5EF4-FFF2-40B4-BE49-F238E27FC236}">
              <a16:creationId xmlns:a16="http://schemas.microsoft.com/office/drawing/2014/main" id="{A2B93AB9-0104-406E-9018-F54A4A893D5E}"/>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textlink="">
      <xdr:nvSpPr>
        <xdr:cNvPr id="40" name="テキスト ボックス 39">
          <a:extLst>
            <a:ext uri="{FF2B5EF4-FFF2-40B4-BE49-F238E27FC236}">
              <a16:creationId xmlns:a16="http://schemas.microsoft.com/office/drawing/2014/main" id="{50ECDD0C-A523-40D8-B7F2-3A82E5D6D74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textlink="">
      <xdr:nvSpPr>
        <xdr:cNvPr id="41" name="テキスト ボックス 40">
          <a:extLst>
            <a:ext uri="{FF2B5EF4-FFF2-40B4-BE49-F238E27FC236}">
              <a16:creationId xmlns:a16="http://schemas.microsoft.com/office/drawing/2014/main" id="{C8A3AF03-BB0D-4E12-9A1D-B3DF962712F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textlink="">
      <xdr:nvSpPr>
        <xdr:cNvPr id="42" name="テキスト ボックス 41">
          <a:extLst>
            <a:ext uri="{FF2B5EF4-FFF2-40B4-BE49-F238E27FC236}">
              <a16:creationId xmlns:a16="http://schemas.microsoft.com/office/drawing/2014/main" id="{1388ADD0-CCEA-4B9E-8B22-3F0A79D62A3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textlink="">
      <xdr:nvSpPr>
        <xdr:cNvPr id="43" name="テキスト ボックス 42">
          <a:extLst>
            <a:ext uri="{FF2B5EF4-FFF2-40B4-BE49-F238E27FC236}">
              <a16:creationId xmlns:a16="http://schemas.microsoft.com/office/drawing/2014/main" id="{FAD7E66C-C490-4846-BB07-82D7FE9DF43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textlink="">
      <xdr:nvSpPr>
        <xdr:cNvPr id="44" name="正方形/長方形 43">
          <a:extLst>
            <a:ext uri="{FF2B5EF4-FFF2-40B4-BE49-F238E27FC236}">
              <a16:creationId xmlns:a16="http://schemas.microsoft.com/office/drawing/2014/main" id="{F3E6EB08-08FB-40BE-A05F-AC347DEA1BF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textlink="">
      <xdr:nvSpPr>
        <xdr:cNvPr id="45" name="正方形/長方形 44">
          <a:extLst>
            <a:ext uri="{FF2B5EF4-FFF2-40B4-BE49-F238E27FC236}">
              <a16:creationId xmlns:a16="http://schemas.microsoft.com/office/drawing/2014/main" id="{FBAE0AB0-2D63-4EAC-97C0-3B88E82E390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textlink="">
      <xdr:nvSpPr>
        <xdr:cNvPr id="46" name="正方形/長方形 45">
          <a:extLst>
            <a:ext uri="{FF2B5EF4-FFF2-40B4-BE49-F238E27FC236}">
              <a16:creationId xmlns:a16="http://schemas.microsoft.com/office/drawing/2014/main" id="{2E8C9FF1-73D7-4721-804B-F38735E1E19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textlink="">
      <xdr:nvSpPr>
        <xdr:cNvPr id="47" name="正方形/長方形 46">
          <a:extLst>
            <a:ext uri="{FF2B5EF4-FFF2-40B4-BE49-F238E27FC236}">
              <a16:creationId xmlns:a16="http://schemas.microsoft.com/office/drawing/2014/main" id="{8CE2925E-D51D-4D6A-86DC-4D75514CC69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textlink="">
      <xdr:nvSpPr>
        <xdr:cNvPr id="48" name="正方形/長方形 47">
          <a:extLst>
            <a:ext uri="{FF2B5EF4-FFF2-40B4-BE49-F238E27FC236}">
              <a16:creationId xmlns:a16="http://schemas.microsoft.com/office/drawing/2014/main" id="{E4D76221-B2B2-4F3D-BFF3-FC68E564E98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textlink="">
      <xdr:nvSpPr>
        <xdr:cNvPr id="49" name="正方形/長方形 48">
          <a:extLst>
            <a:ext uri="{FF2B5EF4-FFF2-40B4-BE49-F238E27FC236}">
              <a16:creationId xmlns:a16="http://schemas.microsoft.com/office/drawing/2014/main" id="{DCF997D0-DCD7-4FF2-870D-BFA6342E17F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textlink="">
      <xdr:nvSpPr>
        <xdr:cNvPr id="50" name="正方形/長方形 49">
          <a:extLst>
            <a:ext uri="{FF2B5EF4-FFF2-40B4-BE49-F238E27FC236}">
              <a16:creationId xmlns:a16="http://schemas.microsoft.com/office/drawing/2014/main" id="{578E5CC0-8B83-4459-A7D3-C4DAC18483E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textlink="">
      <xdr:nvSpPr>
        <xdr:cNvPr id="51" name="正方形/長方形 50">
          <a:extLst>
            <a:ext uri="{FF2B5EF4-FFF2-40B4-BE49-F238E27FC236}">
              <a16:creationId xmlns:a16="http://schemas.microsoft.com/office/drawing/2014/main" id="{55B2EAD6-68CE-4ACF-B4F2-D5124E58C253}"/>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149225</xdr:colOff>
      <xdr:row>22</xdr:row>
      <xdr:rowOff>28575</xdr:rowOff>
    </xdr:from>
    <xdr:to>
      <xdr:col>51</xdr:col>
      <xdr:colOff>149225</xdr:colOff>
      <xdr:row>23</xdr:row>
      <xdr:rowOff>111125</xdr:rowOff>
    </xdr:to>
    <xdr:sp textlink="">
      <xdr:nvSpPr>
        <xdr:cNvPr id="52" name="正方形/長方形 51">
          <a:extLst>
            <a:ext uri="{FF2B5EF4-FFF2-40B4-BE49-F238E27FC236}">
              <a16:creationId xmlns:a16="http://schemas.microsoft.com/office/drawing/2014/main" id="{5D9EAA8F-3D3B-4862-9248-001AC5F8849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textlink="">
      <xdr:nvSpPr>
        <xdr:cNvPr id="53" name="正方形/長方形 52">
          <a:extLst>
            <a:ext uri="{FF2B5EF4-FFF2-40B4-BE49-F238E27FC236}">
              <a16:creationId xmlns:a16="http://schemas.microsoft.com/office/drawing/2014/main" id="{2C533C4C-16FB-4134-AB9C-C69B38C96FC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textlink="">
      <xdr:nvSpPr>
        <xdr:cNvPr id="54" name="正方形/長方形 53">
          <a:extLst>
            <a:ext uri="{FF2B5EF4-FFF2-40B4-BE49-F238E27FC236}">
              <a16:creationId xmlns:a16="http://schemas.microsoft.com/office/drawing/2014/main" id="{DBCD4821-EB33-41AD-877B-B4BA8263747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textlink="">
      <xdr:nvSpPr>
        <xdr:cNvPr id="55" name="正方形/長方形 54">
          <a:extLst>
            <a:ext uri="{FF2B5EF4-FFF2-40B4-BE49-F238E27FC236}">
              <a16:creationId xmlns:a16="http://schemas.microsoft.com/office/drawing/2014/main" id="{44EBCE23-3F00-4598-90D8-9FF8BFEF1FB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textlink="" fLocksText="0">
      <xdr:nvSpPr>
        <xdr:cNvPr id="56" name="テキスト ボックス 55">
          <a:extLst>
            <a:ext uri="{FF2B5EF4-FFF2-40B4-BE49-F238E27FC236}">
              <a16:creationId xmlns:a16="http://schemas.microsoft.com/office/drawing/2014/main" id="{C6F7E836-A1E0-4D99-940B-E35C620ECDC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年代から</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にかけ、それまでの１万人未満の人口から、２万５千人へ急激に増加したことで、同時期に整備した公共施設が多く、類似団体と比較しても高い数値となっている。今後は、策定済みの個別施設計画に基づいた施設の維持管理を適切に進めていくとともに、社会環境の変化に適応した施設用途及び規模となるよう検討を進める。</a:t>
          </a:r>
          <a:endParaRPr lang="ja-JP" altLang="ja-JP">
            <a:effectLst/>
          </a:endParaRPr>
        </a:p>
      </xdr:txBody>
    </xdr:sp>
    <xdr:clientData/>
  </xdr:twoCellAnchor>
  <xdr:oneCellAnchor>
    <xdr:from>
      <xdr:col>4</xdr:col>
      <xdr:colOff>174625</xdr:colOff>
      <xdr:row>23</xdr:row>
      <xdr:rowOff>47625</xdr:rowOff>
    </xdr:from>
    <xdr:ext cx="349839" cy="225703"/>
    <xdr:sp textlink="">
      <xdr:nvSpPr>
        <xdr:cNvPr id="57" name="テキスト ボックス 56">
          <a:extLst>
            <a:ext uri="{FF2B5EF4-FFF2-40B4-BE49-F238E27FC236}">
              <a16:creationId xmlns:a16="http://schemas.microsoft.com/office/drawing/2014/main" id="{BFF1172E-5497-4303-A2E7-684E298DA9C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0115B2E4-8EF9-4959-9412-CA694994F6F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textlink="">
      <xdr:nvSpPr>
        <xdr:cNvPr id="59" name="テキスト ボックス 58">
          <a:extLst>
            <a:ext uri="{FF2B5EF4-FFF2-40B4-BE49-F238E27FC236}">
              <a16:creationId xmlns:a16="http://schemas.microsoft.com/office/drawing/2014/main" id="{8C166816-1A28-4DE4-B818-43703D25535E}"/>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B0B0E417-406C-4ADB-95ED-372A66F5CF14}"/>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textlink="">
      <xdr:nvSpPr>
        <xdr:cNvPr id="61" name="テキスト ボックス 60">
          <a:extLst>
            <a:ext uri="{FF2B5EF4-FFF2-40B4-BE49-F238E27FC236}">
              <a16:creationId xmlns:a16="http://schemas.microsoft.com/office/drawing/2014/main" id="{4E7C8C9A-ACCD-4D5F-B59E-C8546B7B52BA}"/>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87BC80DE-2492-4FD5-814A-1540B4CA0FE7}"/>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textlink="">
      <xdr:nvSpPr>
        <xdr:cNvPr id="63" name="テキスト ボックス 62">
          <a:extLst>
            <a:ext uri="{FF2B5EF4-FFF2-40B4-BE49-F238E27FC236}">
              <a16:creationId xmlns:a16="http://schemas.microsoft.com/office/drawing/2014/main" id="{FA7B77E4-E7AF-4D64-90FD-E24158667D4B}"/>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446EBF29-9639-45AA-BFF9-EE89F81AD3DF}"/>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textlink="">
      <xdr:nvSpPr>
        <xdr:cNvPr id="65" name="テキスト ボックス 64">
          <a:extLst>
            <a:ext uri="{FF2B5EF4-FFF2-40B4-BE49-F238E27FC236}">
              <a16:creationId xmlns:a16="http://schemas.microsoft.com/office/drawing/2014/main" id="{9BB9F2BF-5DF8-45C1-99EA-7FBCD5004217}"/>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56B754D0-18B5-42D6-A32D-4A4A41BA08CD}"/>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textlink="">
      <xdr:nvSpPr>
        <xdr:cNvPr id="67" name="テキスト ボックス 66">
          <a:extLst>
            <a:ext uri="{FF2B5EF4-FFF2-40B4-BE49-F238E27FC236}">
              <a16:creationId xmlns:a16="http://schemas.microsoft.com/office/drawing/2014/main" id="{6F893FD3-6EBB-44BC-8E55-7A815076F617}"/>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F5B93E4C-DB7F-49AB-ADB7-D837F7DAEEB5}"/>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textlink="">
      <xdr:nvSpPr>
        <xdr:cNvPr id="69" name="テキスト ボックス 68">
          <a:extLst>
            <a:ext uri="{FF2B5EF4-FFF2-40B4-BE49-F238E27FC236}">
              <a16:creationId xmlns:a16="http://schemas.microsoft.com/office/drawing/2014/main" id="{7B1F857C-30E8-4985-8E51-0E5E9592D003}"/>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045BA968-56F0-4435-8DF8-439F6694ABA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textlink="">
      <xdr:nvSpPr>
        <xdr:cNvPr id="71" name="テキスト ボックス 70">
          <a:extLst>
            <a:ext uri="{FF2B5EF4-FFF2-40B4-BE49-F238E27FC236}">
              <a16:creationId xmlns:a16="http://schemas.microsoft.com/office/drawing/2014/main" id="{9A152FBD-4DB9-4397-94A3-3DA0C00CCA97}"/>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70CC279D-D5EE-4A54-83D8-7E80F2D5EA7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textlink="">
      <xdr:nvSpPr>
        <xdr:cNvPr id="73" name="テキスト ボックス 72">
          <a:extLst>
            <a:ext uri="{FF2B5EF4-FFF2-40B4-BE49-F238E27FC236}">
              <a16:creationId xmlns:a16="http://schemas.microsoft.com/office/drawing/2014/main" id="{83E887FF-4871-4E42-B26F-8C3AC771604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textlink="">
      <xdr:nvSpPr>
        <xdr:cNvPr id="74" name="有形固定資産減価償却率グラフ枠">
          <a:extLst>
            <a:ext uri="{FF2B5EF4-FFF2-40B4-BE49-F238E27FC236}">
              <a16:creationId xmlns:a16="http://schemas.microsoft.com/office/drawing/2014/main" id="{6FAF95C6-5E24-43BA-9394-5E78376557F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5" name="直線コネクタ 74">
          <a:extLst>
            <a:ext uri="{FF2B5EF4-FFF2-40B4-BE49-F238E27FC236}">
              <a16:creationId xmlns:a16="http://schemas.microsoft.com/office/drawing/2014/main" id="{1F41C801-6026-49A9-9F80-DA4F7189DF5D}"/>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textlink="">
      <xdr:nvSpPr>
        <xdr:cNvPr id="76" name="有形固定資産減価償却率最小値テキスト">
          <a:extLst>
            <a:ext uri="{FF2B5EF4-FFF2-40B4-BE49-F238E27FC236}">
              <a16:creationId xmlns:a16="http://schemas.microsoft.com/office/drawing/2014/main" id="{3CF0FF1E-3652-4A5C-BDE1-D5D0566D5F27}"/>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7" name="直線コネクタ 76">
          <a:extLst>
            <a:ext uri="{FF2B5EF4-FFF2-40B4-BE49-F238E27FC236}">
              <a16:creationId xmlns:a16="http://schemas.microsoft.com/office/drawing/2014/main" id="{8746E914-5121-4BF6-B0B0-D2D742A1EF1F}"/>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textlink="">
      <xdr:nvSpPr>
        <xdr:cNvPr id="78" name="有形固定資産減価償却率最大値テキスト">
          <a:extLst>
            <a:ext uri="{FF2B5EF4-FFF2-40B4-BE49-F238E27FC236}">
              <a16:creationId xmlns:a16="http://schemas.microsoft.com/office/drawing/2014/main" id="{BB716658-C741-4D17-A2BE-0813B545049A}"/>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9" name="直線コネクタ 78">
          <a:extLst>
            <a:ext uri="{FF2B5EF4-FFF2-40B4-BE49-F238E27FC236}">
              <a16:creationId xmlns:a16="http://schemas.microsoft.com/office/drawing/2014/main" id="{146A2254-BF4D-4E9A-9FDA-959454845653}"/>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textlink="">
      <xdr:nvSpPr>
        <xdr:cNvPr id="80" name="有形固定資産減価償却率平均値テキスト">
          <a:extLst>
            <a:ext uri="{FF2B5EF4-FFF2-40B4-BE49-F238E27FC236}">
              <a16:creationId xmlns:a16="http://schemas.microsoft.com/office/drawing/2014/main" id="{3663B136-A293-4243-882E-AF6AB3CD508A}"/>
            </a:ext>
          </a:extLst>
        </xdr:cNvPr>
        <xdr:cNvSpPr txBox="1"/>
      </xdr:nvSpPr>
      <xdr:spPr>
        <a:xfrm>
          <a:off x="4813300" y="5805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textlink="">
      <xdr:nvSpPr>
        <xdr:cNvPr id="81" name="フローチャート: 判断 80">
          <a:extLst>
            <a:ext uri="{FF2B5EF4-FFF2-40B4-BE49-F238E27FC236}">
              <a16:creationId xmlns:a16="http://schemas.microsoft.com/office/drawing/2014/main" id="{9EEC3F96-A1F7-4E17-82D5-2547D8DD6940}"/>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textlink="">
      <xdr:nvSpPr>
        <xdr:cNvPr id="82" name="フローチャート: 判断 81">
          <a:extLst>
            <a:ext uri="{FF2B5EF4-FFF2-40B4-BE49-F238E27FC236}">
              <a16:creationId xmlns:a16="http://schemas.microsoft.com/office/drawing/2014/main" id="{76835CA1-D864-40CD-8D26-AA06208808C1}"/>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textlink="">
      <xdr:nvSpPr>
        <xdr:cNvPr id="83" name="フローチャート: 判断 82">
          <a:extLst>
            <a:ext uri="{FF2B5EF4-FFF2-40B4-BE49-F238E27FC236}">
              <a16:creationId xmlns:a16="http://schemas.microsoft.com/office/drawing/2014/main" id="{F1FFC8C6-2243-44FE-9CE2-DD06568C6D2E}"/>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textlink="">
      <xdr:nvSpPr>
        <xdr:cNvPr id="84" name="フローチャート: 判断 83">
          <a:extLst>
            <a:ext uri="{FF2B5EF4-FFF2-40B4-BE49-F238E27FC236}">
              <a16:creationId xmlns:a16="http://schemas.microsoft.com/office/drawing/2014/main" id="{9CE74205-BCC0-42D9-A764-7AECC16673A0}"/>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textlink="">
      <xdr:nvSpPr>
        <xdr:cNvPr id="85" name="フローチャート: 判断 84">
          <a:extLst>
            <a:ext uri="{FF2B5EF4-FFF2-40B4-BE49-F238E27FC236}">
              <a16:creationId xmlns:a16="http://schemas.microsoft.com/office/drawing/2014/main" id="{280D0606-6E3E-4979-8C05-40FA16AE167F}"/>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textlink="">
      <xdr:nvSpPr>
        <xdr:cNvPr id="86" name="テキスト ボックス 85">
          <a:extLst>
            <a:ext uri="{FF2B5EF4-FFF2-40B4-BE49-F238E27FC236}">
              <a16:creationId xmlns:a16="http://schemas.microsoft.com/office/drawing/2014/main" id="{29EBF702-BC5F-4000-9501-758E2BE4C37D}"/>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textlink="">
      <xdr:nvSpPr>
        <xdr:cNvPr id="87" name="テキスト ボックス 86">
          <a:extLst>
            <a:ext uri="{FF2B5EF4-FFF2-40B4-BE49-F238E27FC236}">
              <a16:creationId xmlns:a16="http://schemas.microsoft.com/office/drawing/2014/main" id="{5416070D-C6B8-4CD6-941A-217BFB8C0AC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textlink="">
      <xdr:nvSpPr>
        <xdr:cNvPr id="88" name="テキスト ボックス 87">
          <a:extLst>
            <a:ext uri="{FF2B5EF4-FFF2-40B4-BE49-F238E27FC236}">
              <a16:creationId xmlns:a16="http://schemas.microsoft.com/office/drawing/2014/main" id="{C830223F-73D6-4614-A97C-2792B561ED3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textlink="">
      <xdr:nvSpPr>
        <xdr:cNvPr id="89" name="テキスト ボックス 88">
          <a:extLst>
            <a:ext uri="{FF2B5EF4-FFF2-40B4-BE49-F238E27FC236}">
              <a16:creationId xmlns:a16="http://schemas.microsoft.com/office/drawing/2014/main" id="{AE378D1D-F109-45E6-B7AB-01512B74436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textlink="">
      <xdr:nvSpPr>
        <xdr:cNvPr id="90" name="テキスト ボックス 89">
          <a:extLst>
            <a:ext uri="{FF2B5EF4-FFF2-40B4-BE49-F238E27FC236}">
              <a16:creationId xmlns:a16="http://schemas.microsoft.com/office/drawing/2014/main" id="{67387931-6558-40D3-980E-CF712DAA993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91</xdr:rowOff>
    </xdr:from>
    <xdr:to>
      <xdr:col>23</xdr:col>
      <xdr:colOff>136525</xdr:colOff>
      <xdr:row>31</xdr:row>
      <xdr:rowOff>101691</xdr:rowOff>
    </xdr:to>
    <xdr:sp textlink="">
      <xdr:nvSpPr>
        <xdr:cNvPr id="91" name="楕円 90">
          <a:extLst>
            <a:ext uri="{FF2B5EF4-FFF2-40B4-BE49-F238E27FC236}">
              <a16:creationId xmlns:a16="http://schemas.microsoft.com/office/drawing/2014/main" id="{B7E92FC4-5CF7-443E-9ABE-AB5064A978BE}"/>
            </a:ext>
          </a:extLst>
        </xdr:cNvPr>
        <xdr:cNvSpPr/>
      </xdr:nvSpPr>
      <xdr:spPr>
        <a:xfrm>
          <a:off x="4711700" y="608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149968</xdr:rowOff>
    </xdr:from>
    <xdr:ext cx="405111" cy="259045"/>
    <xdr:sp textlink="">
      <xdr:nvSpPr>
        <xdr:cNvPr id="92" name="有形固定資産減価償却率該当値テキスト">
          <a:extLst>
            <a:ext uri="{FF2B5EF4-FFF2-40B4-BE49-F238E27FC236}">
              <a16:creationId xmlns:a16="http://schemas.microsoft.com/office/drawing/2014/main" id="{E1B7E008-707E-47E6-AC23-629F15F4B9AA}"/>
            </a:ext>
          </a:extLst>
        </xdr:cNvPr>
        <xdr:cNvSpPr txBox="1"/>
      </xdr:nvSpPr>
      <xdr:spPr>
        <a:xfrm>
          <a:off x="4813300" y="6064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50709</xdr:rowOff>
    </xdr:from>
    <xdr:to>
      <xdr:col>19</xdr:col>
      <xdr:colOff>187325</xdr:colOff>
      <xdr:row>32</xdr:row>
      <xdr:rowOff>152309</xdr:rowOff>
    </xdr:to>
    <xdr:sp textlink="">
      <xdr:nvSpPr>
        <xdr:cNvPr id="93" name="楕円 92">
          <a:extLst>
            <a:ext uri="{FF2B5EF4-FFF2-40B4-BE49-F238E27FC236}">
              <a16:creationId xmlns:a16="http://schemas.microsoft.com/office/drawing/2014/main" id="{550B1C5D-615C-4212-B73B-17190038F285}"/>
            </a:ext>
          </a:extLst>
        </xdr:cNvPr>
        <xdr:cNvSpPr/>
      </xdr:nvSpPr>
      <xdr:spPr>
        <a:xfrm>
          <a:off x="4000500" y="630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50891</xdr:rowOff>
    </xdr:from>
    <xdr:to>
      <xdr:col>23</xdr:col>
      <xdr:colOff>85725</xdr:colOff>
      <xdr:row>32</xdr:row>
      <xdr:rowOff>101509</xdr:rowOff>
    </xdr:to>
    <xdr:cxnSp macro="">
      <xdr:nvCxnSpPr>
        <xdr:cNvPr id="94" name="直線コネクタ 93">
          <a:extLst>
            <a:ext uri="{FF2B5EF4-FFF2-40B4-BE49-F238E27FC236}">
              <a16:creationId xmlns:a16="http://schemas.microsoft.com/office/drawing/2014/main" id="{91B94FC0-E761-48D1-9861-5332BB8A94D9}"/>
            </a:ext>
          </a:extLst>
        </xdr:cNvPr>
        <xdr:cNvCxnSpPr/>
      </xdr:nvCxnSpPr>
      <xdr:spPr>
        <a:xfrm flipV="1">
          <a:off x="4051300" y="6137366"/>
          <a:ext cx="711200" cy="22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10614</xdr:rowOff>
    </xdr:from>
    <xdr:to>
      <xdr:col>15</xdr:col>
      <xdr:colOff>187325</xdr:colOff>
      <xdr:row>32</xdr:row>
      <xdr:rowOff>112214</xdr:rowOff>
    </xdr:to>
    <xdr:sp textlink="">
      <xdr:nvSpPr>
        <xdr:cNvPr id="95" name="楕円 94">
          <a:extLst>
            <a:ext uri="{FF2B5EF4-FFF2-40B4-BE49-F238E27FC236}">
              <a16:creationId xmlns:a16="http://schemas.microsoft.com/office/drawing/2014/main" id="{4A42AC52-B9BA-45F3-8AF4-66C531D1FC6B}"/>
            </a:ext>
          </a:extLst>
        </xdr:cNvPr>
        <xdr:cNvSpPr/>
      </xdr:nvSpPr>
      <xdr:spPr>
        <a:xfrm>
          <a:off x="3238500" y="626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61414</xdr:rowOff>
    </xdr:from>
    <xdr:to>
      <xdr:col>19</xdr:col>
      <xdr:colOff>136525</xdr:colOff>
      <xdr:row>32</xdr:row>
      <xdr:rowOff>101509</xdr:rowOff>
    </xdr:to>
    <xdr:cxnSp macro="">
      <xdr:nvCxnSpPr>
        <xdr:cNvPr id="96" name="直線コネクタ 95">
          <a:extLst>
            <a:ext uri="{FF2B5EF4-FFF2-40B4-BE49-F238E27FC236}">
              <a16:creationId xmlns:a16="http://schemas.microsoft.com/office/drawing/2014/main" id="{DE39D448-B497-42FA-9AFA-95AEC70D0577}"/>
            </a:ext>
          </a:extLst>
        </xdr:cNvPr>
        <xdr:cNvCxnSpPr/>
      </xdr:nvCxnSpPr>
      <xdr:spPr>
        <a:xfrm>
          <a:off x="3289300" y="6319339"/>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148136</xdr:rowOff>
    </xdr:from>
    <xdr:to>
      <xdr:col>11</xdr:col>
      <xdr:colOff>187325</xdr:colOff>
      <xdr:row>32</xdr:row>
      <xdr:rowOff>78286</xdr:rowOff>
    </xdr:to>
    <xdr:sp textlink="">
      <xdr:nvSpPr>
        <xdr:cNvPr id="97" name="楕円 96">
          <a:extLst>
            <a:ext uri="{FF2B5EF4-FFF2-40B4-BE49-F238E27FC236}">
              <a16:creationId xmlns:a16="http://schemas.microsoft.com/office/drawing/2014/main" id="{33017E60-84D3-4262-8375-FE1050AC1CBB}"/>
            </a:ext>
          </a:extLst>
        </xdr:cNvPr>
        <xdr:cNvSpPr/>
      </xdr:nvSpPr>
      <xdr:spPr>
        <a:xfrm>
          <a:off x="2476500" y="6234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27486</xdr:rowOff>
    </xdr:from>
    <xdr:to>
      <xdr:col>15</xdr:col>
      <xdr:colOff>136525</xdr:colOff>
      <xdr:row>32</xdr:row>
      <xdr:rowOff>61414</xdr:rowOff>
    </xdr:to>
    <xdr:cxnSp macro="">
      <xdr:nvCxnSpPr>
        <xdr:cNvPr id="98" name="直線コネクタ 97">
          <a:extLst>
            <a:ext uri="{FF2B5EF4-FFF2-40B4-BE49-F238E27FC236}">
              <a16:creationId xmlns:a16="http://schemas.microsoft.com/office/drawing/2014/main" id="{46821797-707B-4B62-A218-8D86DA62E7D3}"/>
            </a:ext>
          </a:extLst>
        </xdr:cNvPr>
        <xdr:cNvCxnSpPr/>
      </xdr:nvCxnSpPr>
      <xdr:spPr>
        <a:xfrm>
          <a:off x="2527300" y="6285411"/>
          <a:ext cx="762000" cy="3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160474</xdr:rowOff>
    </xdr:from>
    <xdr:to>
      <xdr:col>7</xdr:col>
      <xdr:colOff>187325</xdr:colOff>
      <xdr:row>32</xdr:row>
      <xdr:rowOff>90624</xdr:rowOff>
    </xdr:to>
    <xdr:sp textlink="">
      <xdr:nvSpPr>
        <xdr:cNvPr id="99" name="楕円 98">
          <a:extLst>
            <a:ext uri="{FF2B5EF4-FFF2-40B4-BE49-F238E27FC236}">
              <a16:creationId xmlns:a16="http://schemas.microsoft.com/office/drawing/2014/main" id="{E87B01CB-1EA0-4331-9AD0-83FD873DF4EC}"/>
            </a:ext>
          </a:extLst>
        </xdr:cNvPr>
        <xdr:cNvSpPr/>
      </xdr:nvSpPr>
      <xdr:spPr>
        <a:xfrm>
          <a:off x="1714500" y="624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27486</xdr:rowOff>
    </xdr:from>
    <xdr:to>
      <xdr:col>11</xdr:col>
      <xdr:colOff>136525</xdr:colOff>
      <xdr:row>32</xdr:row>
      <xdr:rowOff>39824</xdr:rowOff>
    </xdr:to>
    <xdr:cxnSp macro="">
      <xdr:nvCxnSpPr>
        <xdr:cNvPr id="100" name="直線コネクタ 99">
          <a:extLst>
            <a:ext uri="{FF2B5EF4-FFF2-40B4-BE49-F238E27FC236}">
              <a16:creationId xmlns:a16="http://schemas.microsoft.com/office/drawing/2014/main" id="{57AAF312-E5DE-4613-8FB2-0FFAB67E701F}"/>
            </a:ext>
          </a:extLst>
        </xdr:cNvPr>
        <xdr:cNvCxnSpPr/>
      </xdr:nvCxnSpPr>
      <xdr:spPr>
        <a:xfrm flipV="1">
          <a:off x="1765300" y="6285411"/>
          <a:ext cx="762000" cy="1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textlink="">
      <xdr:nvSpPr>
        <xdr:cNvPr id="101" name="n_1aveValue有形固定資産減価償却率">
          <a:extLst>
            <a:ext uri="{FF2B5EF4-FFF2-40B4-BE49-F238E27FC236}">
              <a16:creationId xmlns:a16="http://schemas.microsoft.com/office/drawing/2014/main" id="{12C3AB96-8A7C-483C-85ED-A0AA3374BE55}"/>
            </a:ext>
          </a:extLst>
        </xdr:cNvPr>
        <xdr:cNvSpPr txBox="1"/>
      </xdr:nvSpPr>
      <xdr:spPr>
        <a:xfrm>
          <a:off x="383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textlink="">
      <xdr:nvSpPr>
        <xdr:cNvPr id="102" name="n_2aveValue有形固定資産減価償却率">
          <a:extLst>
            <a:ext uri="{FF2B5EF4-FFF2-40B4-BE49-F238E27FC236}">
              <a16:creationId xmlns:a16="http://schemas.microsoft.com/office/drawing/2014/main" id="{BA22D390-1C91-4D81-9B57-23E2C4DA8B03}"/>
            </a:ext>
          </a:extLst>
        </xdr:cNvPr>
        <xdr:cNvSpPr txBox="1"/>
      </xdr:nvSpPr>
      <xdr:spPr>
        <a:xfrm>
          <a:off x="30867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textlink="">
      <xdr:nvSpPr>
        <xdr:cNvPr id="103" name="n_3aveValue有形固定資産減価償却率">
          <a:extLst>
            <a:ext uri="{FF2B5EF4-FFF2-40B4-BE49-F238E27FC236}">
              <a16:creationId xmlns:a16="http://schemas.microsoft.com/office/drawing/2014/main" id="{4D289BBD-8162-4B28-BE5D-8C0511819CB7}"/>
            </a:ext>
          </a:extLst>
        </xdr:cNvPr>
        <xdr:cNvSpPr txBox="1"/>
      </xdr:nvSpPr>
      <xdr:spPr>
        <a:xfrm>
          <a:off x="2324744" y="564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textlink="">
      <xdr:nvSpPr>
        <xdr:cNvPr id="104" name="n_4aveValue有形固定資産減価償却率">
          <a:extLst>
            <a:ext uri="{FF2B5EF4-FFF2-40B4-BE49-F238E27FC236}">
              <a16:creationId xmlns:a16="http://schemas.microsoft.com/office/drawing/2014/main" id="{476F068D-5CDD-4123-A653-5DAB2EDE8005}"/>
            </a:ext>
          </a:extLst>
        </xdr:cNvPr>
        <xdr:cNvSpPr txBox="1"/>
      </xdr:nvSpPr>
      <xdr:spPr>
        <a:xfrm>
          <a:off x="1562744" y="565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143436</xdr:rowOff>
    </xdr:from>
    <xdr:ext cx="405111" cy="259045"/>
    <xdr:sp textlink="">
      <xdr:nvSpPr>
        <xdr:cNvPr id="105" name="n_1mainValue有形固定資産減価償却率">
          <a:extLst>
            <a:ext uri="{FF2B5EF4-FFF2-40B4-BE49-F238E27FC236}">
              <a16:creationId xmlns:a16="http://schemas.microsoft.com/office/drawing/2014/main" id="{5B4589FE-543E-4D63-B2CE-CC135C404B9A}"/>
            </a:ext>
          </a:extLst>
        </xdr:cNvPr>
        <xdr:cNvSpPr txBox="1"/>
      </xdr:nvSpPr>
      <xdr:spPr>
        <a:xfrm>
          <a:off x="3836044" y="6401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103341</xdr:rowOff>
    </xdr:from>
    <xdr:ext cx="405111" cy="259045"/>
    <xdr:sp textlink="">
      <xdr:nvSpPr>
        <xdr:cNvPr id="106" name="n_2mainValue有形固定資産減価償却率">
          <a:extLst>
            <a:ext uri="{FF2B5EF4-FFF2-40B4-BE49-F238E27FC236}">
              <a16:creationId xmlns:a16="http://schemas.microsoft.com/office/drawing/2014/main" id="{4B06764D-3632-4947-BFC5-C0D7280B66A7}"/>
            </a:ext>
          </a:extLst>
        </xdr:cNvPr>
        <xdr:cNvSpPr txBox="1"/>
      </xdr:nvSpPr>
      <xdr:spPr>
        <a:xfrm>
          <a:off x="3086744" y="6361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69413</xdr:rowOff>
    </xdr:from>
    <xdr:ext cx="405111" cy="259045"/>
    <xdr:sp textlink="">
      <xdr:nvSpPr>
        <xdr:cNvPr id="107" name="n_3mainValue有形固定資産減価償却率">
          <a:extLst>
            <a:ext uri="{FF2B5EF4-FFF2-40B4-BE49-F238E27FC236}">
              <a16:creationId xmlns:a16="http://schemas.microsoft.com/office/drawing/2014/main" id="{05150374-9A65-49BB-AB11-EEC79AD9B6E1}"/>
            </a:ext>
          </a:extLst>
        </xdr:cNvPr>
        <xdr:cNvSpPr txBox="1"/>
      </xdr:nvSpPr>
      <xdr:spPr>
        <a:xfrm>
          <a:off x="2324744" y="6327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81751</xdr:rowOff>
    </xdr:from>
    <xdr:ext cx="405111" cy="259045"/>
    <xdr:sp textlink="">
      <xdr:nvSpPr>
        <xdr:cNvPr id="108" name="n_4mainValue有形固定資産減価償却率">
          <a:extLst>
            <a:ext uri="{FF2B5EF4-FFF2-40B4-BE49-F238E27FC236}">
              <a16:creationId xmlns:a16="http://schemas.microsoft.com/office/drawing/2014/main" id="{2D6B00A1-AE7F-4022-A5BD-98963E71BF7F}"/>
            </a:ext>
          </a:extLst>
        </xdr:cNvPr>
        <xdr:cNvSpPr txBox="1"/>
      </xdr:nvSpPr>
      <xdr:spPr>
        <a:xfrm>
          <a:off x="1562744" y="6339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textlink="">
      <xdr:nvSpPr>
        <xdr:cNvPr id="109" name="正方形/長方形 108">
          <a:extLst>
            <a:ext uri="{FF2B5EF4-FFF2-40B4-BE49-F238E27FC236}">
              <a16:creationId xmlns:a16="http://schemas.microsoft.com/office/drawing/2014/main" id="{11B4E1E1-3816-4828-B474-D5FA0E090A1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textlink="">
      <xdr:nvSpPr>
        <xdr:cNvPr id="110" name="正方形/長方形 109">
          <a:extLst>
            <a:ext uri="{FF2B5EF4-FFF2-40B4-BE49-F238E27FC236}">
              <a16:creationId xmlns:a16="http://schemas.microsoft.com/office/drawing/2014/main" id="{7AB31B85-A064-4FEC-820B-1365D3BADEE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textlink="">
      <xdr:nvSpPr>
        <xdr:cNvPr id="111" name="正方形/長方形 110">
          <a:extLst>
            <a:ext uri="{FF2B5EF4-FFF2-40B4-BE49-F238E27FC236}">
              <a16:creationId xmlns:a16="http://schemas.microsoft.com/office/drawing/2014/main" id="{34F53112-B484-4BC1-9027-AC1A3F36D52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[ 404.3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textlink="">
      <xdr:nvSpPr>
        <xdr:cNvPr id="112" name="正方形/長方形 111">
          <a:extLst>
            <a:ext uri="{FF2B5EF4-FFF2-40B4-BE49-F238E27FC236}">
              <a16:creationId xmlns:a16="http://schemas.microsoft.com/office/drawing/2014/main" id="{A0BA5B49-D0AD-4825-B642-E8606417917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textlink="">
      <xdr:nvSpPr>
        <xdr:cNvPr id="113" name="正方形/長方形 112">
          <a:extLst>
            <a:ext uri="{FF2B5EF4-FFF2-40B4-BE49-F238E27FC236}">
              <a16:creationId xmlns:a16="http://schemas.microsoft.com/office/drawing/2014/main" id="{5E4DA2E1-A31E-44DB-A49D-F34F3043C11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textlink="">
      <xdr:nvSpPr>
        <xdr:cNvPr id="114" name="正方形/長方形 113">
          <a:extLst>
            <a:ext uri="{FF2B5EF4-FFF2-40B4-BE49-F238E27FC236}">
              <a16:creationId xmlns:a16="http://schemas.microsoft.com/office/drawing/2014/main" id="{FC76FD93-D269-412B-9EB2-66FA95D2666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textlink="">
      <xdr:nvSpPr>
        <xdr:cNvPr id="115" name="正方形/長方形 114">
          <a:extLst>
            <a:ext uri="{FF2B5EF4-FFF2-40B4-BE49-F238E27FC236}">
              <a16:creationId xmlns:a16="http://schemas.microsoft.com/office/drawing/2014/main" id="{91DBCE09-BC5A-472A-A861-6FB6D402900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textlink="">
      <xdr:nvSpPr>
        <xdr:cNvPr id="116" name="正方形/長方形 115">
          <a:extLst>
            <a:ext uri="{FF2B5EF4-FFF2-40B4-BE49-F238E27FC236}">
              <a16:creationId xmlns:a16="http://schemas.microsoft.com/office/drawing/2014/main" id="{28A5D632-CFE0-4DC7-9D30-831A2678051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96</xdr:col>
      <xdr:colOff>85725</xdr:colOff>
      <xdr:row>22</xdr:row>
      <xdr:rowOff>28575</xdr:rowOff>
    </xdr:from>
    <xdr:to>
      <xdr:col>104</xdr:col>
      <xdr:colOff>85725</xdr:colOff>
      <xdr:row>23</xdr:row>
      <xdr:rowOff>111125</xdr:rowOff>
    </xdr:to>
    <xdr:sp textlink="">
      <xdr:nvSpPr>
        <xdr:cNvPr id="117" name="正方形/長方形 116">
          <a:extLst>
            <a:ext uri="{FF2B5EF4-FFF2-40B4-BE49-F238E27FC236}">
              <a16:creationId xmlns:a16="http://schemas.microsoft.com/office/drawing/2014/main" id="{A3A0BC30-AB20-493A-93DA-25BEE1CA79D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textlink="">
      <xdr:nvSpPr>
        <xdr:cNvPr id="118" name="正方形/長方形 117">
          <a:extLst>
            <a:ext uri="{FF2B5EF4-FFF2-40B4-BE49-F238E27FC236}">
              <a16:creationId xmlns:a16="http://schemas.microsoft.com/office/drawing/2014/main" id="{53D71E14-8F3B-4B55-A1E9-032EE9E8996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textlink="">
      <xdr:nvSpPr>
        <xdr:cNvPr id="119" name="正方形/長方形 118">
          <a:extLst>
            <a:ext uri="{FF2B5EF4-FFF2-40B4-BE49-F238E27FC236}">
              <a16:creationId xmlns:a16="http://schemas.microsoft.com/office/drawing/2014/main" id="{C3410F4A-837F-4005-AB53-8EAB124661D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textlink="">
      <xdr:nvSpPr>
        <xdr:cNvPr id="120" name="正方形/長方形 119">
          <a:extLst>
            <a:ext uri="{FF2B5EF4-FFF2-40B4-BE49-F238E27FC236}">
              <a16:creationId xmlns:a16="http://schemas.microsoft.com/office/drawing/2014/main" id="{B451F2B8-3E13-4C73-9968-443F76725B7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textlink="" fLocksText="0">
      <xdr:nvSpPr>
        <xdr:cNvPr id="121" name="テキスト ボックス 120">
          <a:extLst>
            <a:ext uri="{FF2B5EF4-FFF2-40B4-BE49-F238E27FC236}">
              <a16:creationId xmlns:a16="http://schemas.microsoft.com/office/drawing/2014/main" id="{1C5BA45D-AAC5-425C-B615-4149612BA53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充当基金残高の増加</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により、債務償還比率は大幅に改善し、類似団体平均値を下回っ</a:t>
          </a:r>
          <a:r>
            <a:rPr kumimoji="1" lang="ja-JP" altLang="en-US" sz="1100">
              <a:solidFill>
                <a:schemeClr val="dk1"/>
              </a:solidFill>
              <a:effectLst/>
              <a:latin typeface="+mn-lt"/>
              <a:ea typeface="+mn-ea"/>
              <a:cs typeface="+mn-cs"/>
            </a:rPr>
            <a:t>ている</a:t>
          </a:r>
          <a:r>
            <a:rPr kumimoji="1" lang="ja-JP" altLang="ja-JP" sz="1100">
              <a:solidFill>
                <a:schemeClr val="dk1"/>
              </a:solidFill>
              <a:effectLst/>
              <a:latin typeface="+mn-lt"/>
              <a:ea typeface="+mn-ea"/>
              <a:cs typeface="+mn-cs"/>
            </a:rPr>
            <a:t>。今後は、地方債現在高が減少</a:t>
          </a:r>
          <a:r>
            <a:rPr kumimoji="1" lang="ja-JP" altLang="en-US" sz="1100">
              <a:solidFill>
                <a:schemeClr val="dk1"/>
              </a:solidFill>
              <a:effectLst/>
              <a:latin typeface="+mn-lt"/>
              <a:ea typeface="+mn-ea"/>
              <a:cs typeface="+mn-cs"/>
            </a:rPr>
            <a:t>するが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合わせて投資的経費も見込んでいるため、</a:t>
          </a:r>
          <a:r>
            <a:rPr kumimoji="1" lang="ja-JP" altLang="ja-JP" sz="1100">
              <a:solidFill>
                <a:schemeClr val="dk1"/>
              </a:solidFill>
              <a:effectLst/>
              <a:latin typeface="+mn-lt"/>
              <a:ea typeface="+mn-ea"/>
              <a:cs typeface="+mn-cs"/>
            </a:rPr>
            <a:t>引き続き経常経費充当一般財源等の削減に努める。</a:t>
          </a:r>
          <a:endParaRPr lang="ja-JP" altLang="ja-JP">
            <a:effectLst/>
          </a:endParaRPr>
        </a:p>
      </xdr:txBody>
    </xdr:sp>
    <xdr:clientData/>
  </xdr:twoCellAnchor>
  <xdr:oneCellAnchor>
    <xdr:from>
      <xdr:col>57</xdr:col>
      <xdr:colOff>111125</xdr:colOff>
      <xdr:row>23</xdr:row>
      <xdr:rowOff>47625</xdr:rowOff>
    </xdr:from>
    <xdr:ext cx="349839" cy="225703"/>
    <xdr:sp textlink="">
      <xdr:nvSpPr>
        <xdr:cNvPr id="122" name="テキスト ボックス 121">
          <a:extLst>
            <a:ext uri="{FF2B5EF4-FFF2-40B4-BE49-F238E27FC236}">
              <a16:creationId xmlns:a16="http://schemas.microsoft.com/office/drawing/2014/main" id="{C1E4AF29-FA0A-41F4-9930-BF29691881A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12A42B6B-D1F3-4070-B1D7-334401A860D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textlink="">
      <xdr:nvSpPr>
        <xdr:cNvPr id="124" name="テキスト ボックス 123">
          <a:extLst>
            <a:ext uri="{FF2B5EF4-FFF2-40B4-BE49-F238E27FC236}">
              <a16:creationId xmlns:a16="http://schemas.microsoft.com/office/drawing/2014/main" id="{5B73DAF6-1935-48DE-A6EB-CE827FE510E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46D7D0AC-4E84-4612-AEF9-C09F7F0CD2BA}"/>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textlink="">
      <xdr:nvSpPr>
        <xdr:cNvPr id="126" name="テキスト ボックス 125">
          <a:extLst>
            <a:ext uri="{FF2B5EF4-FFF2-40B4-BE49-F238E27FC236}">
              <a16:creationId xmlns:a16="http://schemas.microsoft.com/office/drawing/2014/main" id="{967D8D54-C6D9-43C3-802E-E3C89FD2A86B}"/>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EC8C1008-50A2-4A2E-A439-7C1D56D03D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textlink="">
      <xdr:nvSpPr>
        <xdr:cNvPr id="128" name="テキスト ボックス 127">
          <a:extLst>
            <a:ext uri="{FF2B5EF4-FFF2-40B4-BE49-F238E27FC236}">
              <a16:creationId xmlns:a16="http://schemas.microsoft.com/office/drawing/2014/main" id="{7A1C7A52-D9FA-4670-881D-F601D4DE78DB}"/>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498E41EB-F1E2-484C-995D-36E8799ED3A1}"/>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textlink="">
      <xdr:nvSpPr>
        <xdr:cNvPr id="130" name="テキスト ボックス 129">
          <a:extLst>
            <a:ext uri="{FF2B5EF4-FFF2-40B4-BE49-F238E27FC236}">
              <a16:creationId xmlns:a16="http://schemas.microsoft.com/office/drawing/2014/main" id="{8A55F2A3-366E-4BEF-8655-0F87841BD53B}"/>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637C7EA7-A2B7-4DB5-9CF8-2E4569CB571F}"/>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textlink="">
      <xdr:nvSpPr>
        <xdr:cNvPr id="132" name="テキスト ボックス 131">
          <a:extLst>
            <a:ext uri="{FF2B5EF4-FFF2-40B4-BE49-F238E27FC236}">
              <a16:creationId xmlns:a16="http://schemas.microsoft.com/office/drawing/2014/main" id="{56F27D5E-D76D-4301-BA3E-21D38A7FEB62}"/>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394AFA0A-7A4D-4A23-B8FC-C73607C3E6C4}"/>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textlink="">
      <xdr:nvSpPr>
        <xdr:cNvPr id="134" name="テキスト ボックス 133">
          <a:extLst>
            <a:ext uri="{FF2B5EF4-FFF2-40B4-BE49-F238E27FC236}">
              <a16:creationId xmlns:a16="http://schemas.microsoft.com/office/drawing/2014/main" id="{91577CB5-5FDF-42A0-BF64-08A2A1EADF05}"/>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8D1D6D17-DD89-4935-AC33-81ADF8697065}"/>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textlink="">
      <xdr:nvSpPr>
        <xdr:cNvPr id="136" name="テキスト ボックス 135">
          <a:extLst>
            <a:ext uri="{FF2B5EF4-FFF2-40B4-BE49-F238E27FC236}">
              <a16:creationId xmlns:a16="http://schemas.microsoft.com/office/drawing/2014/main" id="{C4AF72EB-0D57-42B2-9968-3810D67293E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7D85CA45-B67F-49BD-B60A-F5FE5D75A4A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textlink="">
      <xdr:nvSpPr>
        <xdr:cNvPr id="138" name="債務償還比率グラフ枠">
          <a:extLst>
            <a:ext uri="{FF2B5EF4-FFF2-40B4-BE49-F238E27FC236}">
              <a16:creationId xmlns:a16="http://schemas.microsoft.com/office/drawing/2014/main" id="{CCDF8733-ADF8-43F5-8361-0A42E4EA635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9" name="直線コネクタ 138">
          <a:extLst>
            <a:ext uri="{FF2B5EF4-FFF2-40B4-BE49-F238E27FC236}">
              <a16:creationId xmlns:a16="http://schemas.microsoft.com/office/drawing/2014/main" id="{85459F8C-1A78-4C5E-A70E-CACED2BA30B3}"/>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textlink="">
      <xdr:nvSpPr>
        <xdr:cNvPr id="140" name="債務償還比率最小値テキスト">
          <a:extLst>
            <a:ext uri="{FF2B5EF4-FFF2-40B4-BE49-F238E27FC236}">
              <a16:creationId xmlns:a16="http://schemas.microsoft.com/office/drawing/2014/main" id="{197192E7-D5B4-4507-8998-90956976E778}"/>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1" name="直線コネクタ 140">
          <a:extLst>
            <a:ext uri="{FF2B5EF4-FFF2-40B4-BE49-F238E27FC236}">
              <a16:creationId xmlns:a16="http://schemas.microsoft.com/office/drawing/2014/main" id="{F7517CCA-529C-46AC-96EF-69ED2DF5D4ED}"/>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textlink="">
      <xdr:nvSpPr>
        <xdr:cNvPr id="142" name="債務償還比率最大値テキスト">
          <a:extLst>
            <a:ext uri="{FF2B5EF4-FFF2-40B4-BE49-F238E27FC236}">
              <a16:creationId xmlns:a16="http://schemas.microsoft.com/office/drawing/2014/main" id="{5ABCAACA-A991-451D-AF09-AF08B0C37EF3}"/>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B50B5B4D-50D4-4963-99A2-67D7774AF651}"/>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textlink="">
      <xdr:nvSpPr>
        <xdr:cNvPr id="144" name="債務償還比率平均値テキスト">
          <a:extLst>
            <a:ext uri="{FF2B5EF4-FFF2-40B4-BE49-F238E27FC236}">
              <a16:creationId xmlns:a16="http://schemas.microsoft.com/office/drawing/2014/main" id="{227CAC09-0C54-4ADF-BBB0-24045708F0FC}"/>
            </a:ext>
          </a:extLst>
        </xdr:cNvPr>
        <xdr:cNvSpPr txBox="1"/>
      </xdr:nvSpPr>
      <xdr:spPr>
        <a:xfrm>
          <a:off x="14846300" y="5643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textlink="">
      <xdr:nvSpPr>
        <xdr:cNvPr id="145" name="フローチャート: 判断 144">
          <a:extLst>
            <a:ext uri="{FF2B5EF4-FFF2-40B4-BE49-F238E27FC236}">
              <a16:creationId xmlns:a16="http://schemas.microsoft.com/office/drawing/2014/main" id="{369847FB-F7DA-431C-A70A-EB48B917BAA2}"/>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textlink="">
      <xdr:nvSpPr>
        <xdr:cNvPr id="146" name="フローチャート: 判断 145">
          <a:extLst>
            <a:ext uri="{FF2B5EF4-FFF2-40B4-BE49-F238E27FC236}">
              <a16:creationId xmlns:a16="http://schemas.microsoft.com/office/drawing/2014/main" id="{D98D9BA2-EB72-456B-8AFD-435B91C27D88}"/>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textlink="">
      <xdr:nvSpPr>
        <xdr:cNvPr id="147" name="フローチャート: 判断 146">
          <a:extLst>
            <a:ext uri="{FF2B5EF4-FFF2-40B4-BE49-F238E27FC236}">
              <a16:creationId xmlns:a16="http://schemas.microsoft.com/office/drawing/2014/main" id="{D777C37E-B5C2-4087-A7C3-3A65559CE05D}"/>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textlink="">
      <xdr:nvSpPr>
        <xdr:cNvPr id="148" name="フローチャート: 判断 147">
          <a:extLst>
            <a:ext uri="{FF2B5EF4-FFF2-40B4-BE49-F238E27FC236}">
              <a16:creationId xmlns:a16="http://schemas.microsoft.com/office/drawing/2014/main" id="{3F28F61A-AB56-4C6A-8D2C-DE1B3FAE6ED9}"/>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textlink="">
      <xdr:nvSpPr>
        <xdr:cNvPr id="149" name="フローチャート: 判断 148">
          <a:extLst>
            <a:ext uri="{FF2B5EF4-FFF2-40B4-BE49-F238E27FC236}">
              <a16:creationId xmlns:a16="http://schemas.microsoft.com/office/drawing/2014/main" id="{F6240DFA-B6B2-4D9C-AD75-C5E2092E1227}"/>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textlink="">
      <xdr:nvSpPr>
        <xdr:cNvPr id="150" name="テキスト ボックス 149">
          <a:extLst>
            <a:ext uri="{FF2B5EF4-FFF2-40B4-BE49-F238E27FC236}">
              <a16:creationId xmlns:a16="http://schemas.microsoft.com/office/drawing/2014/main" id="{C3AFEBEE-39A2-43E4-8387-3A61355DC8D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textlink="">
      <xdr:nvSpPr>
        <xdr:cNvPr id="151" name="テキスト ボックス 150">
          <a:extLst>
            <a:ext uri="{FF2B5EF4-FFF2-40B4-BE49-F238E27FC236}">
              <a16:creationId xmlns:a16="http://schemas.microsoft.com/office/drawing/2014/main" id="{8F747AA9-C68E-4C09-A27D-14519BA0C17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textlink="">
      <xdr:nvSpPr>
        <xdr:cNvPr id="152" name="テキスト ボックス 151">
          <a:extLst>
            <a:ext uri="{FF2B5EF4-FFF2-40B4-BE49-F238E27FC236}">
              <a16:creationId xmlns:a16="http://schemas.microsoft.com/office/drawing/2014/main" id="{D6A2AEB9-B9D9-4651-99CB-FFAFB7856A3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textlink="">
      <xdr:nvSpPr>
        <xdr:cNvPr id="153" name="テキスト ボックス 152">
          <a:extLst>
            <a:ext uri="{FF2B5EF4-FFF2-40B4-BE49-F238E27FC236}">
              <a16:creationId xmlns:a16="http://schemas.microsoft.com/office/drawing/2014/main" id="{D8ED4C51-1951-41E3-A463-5D2A783AA8E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textlink="">
      <xdr:nvSpPr>
        <xdr:cNvPr id="154" name="テキスト ボックス 153">
          <a:extLst>
            <a:ext uri="{FF2B5EF4-FFF2-40B4-BE49-F238E27FC236}">
              <a16:creationId xmlns:a16="http://schemas.microsoft.com/office/drawing/2014/main" id="{FB3EFADF-9911-49B6-A864-FD9B8C9E7354}"/>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54163</xdr:rowOff>
    </xdr:from>
    <xdr:to>
      <xdr:col>76</xdr:col>
      <xdr:colOff>73025</xdr:colOff>
      <xdr:row>28</xdr:row>
      <xdr:rowOff>155763</xdr:rowOff>
    </xdr:to>
    <xdr:sp textlink="">
      <xdr:nvSpPr>
        <xdr:cNvPr id="155" name="楕円 154">
          <a:extLst>
            <a:ext uri="{FF2B5EF4-FFF2-40B4-BE49-F238E27FC236}">
              <a16:creationId xmlns:a16="http://schemas.microsoft.com/office/drawing/2014/main" id="{4E176787-8F02-4B26-8818-29987589FBF1}"/>
            </a:ext>
          </a:extLst>
        </xdr:cNvPr>
        <xdr:cNvSpPr/>
      </xdr:nvSpPr>
      <xdr:spPr>
        <a:xfrm>
          <a:off x="14744700" y="562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77040</xdr:rowOff>
    </xdr:from>
    <xdr:ext cx="469744" cy="259045"/>
    <xdr:sp textlink="">
      <xdr:nvSpPr>
        <xdr:cNvPr id="156" name="債務償還比率該当値テキスト">
          <a:extLst>
            <a:ext uri="{FF2B5EF4-FFF2-40B4-BE49-F238E27FC236}">
              <a16:creationId xmlns:a16="http://schemas.microsoft.com/office/drawing/2014/main" id="{FD7671BA-6F31-4F9C-A82E-D5E2341F12F4}"/>
            </a:ext>
          </a:extLst>
        </xdr:cNvPr>
        <xdr:cNvSpPr txBox="1"/>
      </xdr:nvSpPr>
      <xdr:spPr>
        <a:xfrm>
          <a:off x="14846300" y="547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98885</xdr:rowOff>
    </xdr:from>
    <xdr:to>
      <xdr:col>72</xdr:col>
      <xdr:colOff>123825</xdr:colOff>
      <xdr:row>29</xdr:row>
      <xdr:rowOff>29035</xdr:rowOff>
    </xdr:to>
    <xdr:sp textlink="">
      <xdr:nvSpPr>
        <xdr:cNvPr id="157" name="楕円 156">
          <a:extLst>
            <a:ext uri="{FF2B5EF4-FFF2-40B4-BE49-F238E27FC236}">
              <a16:creationId xmlns:a16="http://schemas.microsoft.com/office/drawing/2014/main" id="{A6DB5C1E-C42E-490C-954B-4F73E061F900}"/>
            </a:ext>
          </a:extLst>
        </xdr:cNvPr>
        <xdr:cNvSpPr/>
      </xdr:nvSpPr>
      <xdr:spPr>
        <a:xfrm>
          <a:off x="14033500" y="567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104963</xdr:rowOff>
    </xdr:from>
    <xdr:to>
      <xdr:col>76</xdr:col>
      <xdr:colOff>22225</xdr:colOff>
      <xdr:row>28</xdr:row>
      <xdr:rowOff>149685</xdr:rowOff>
    </xdr:to>
    <xdr:cxnSp macro="">
      <xdr:nvCxnSpPr>
        <xdr:cNvPr id="158" name="直線コネクタ 157">
          <a:extLst>
            <a:ext uri="{FF2B5EF4-FFF2-40B4-BE49-F238E27FC236}">
              <a16:creationId xmlns:a16="http://schemas.microsoft.com/office/drawing/2014/main" id="{82BF4DF8-79C9-497F-8ECB-D3E13F4912FD}"/>
            </a:ext>
          </a:extLst>
        </xdr:cNvPr>
        <xdr:cNvCxnSpPr/>
      </xdr:nvCxnSpPr>
      <xdr:spPr>
        <a:xfrm flipV="1">
          <a:off x="14084300" y="5677088"/>
          <a:ext cx="711200" cy="44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136102</xdr:rowOff>
    </xdr:from>
    <xdr:to>
      <xdr:col>68</xdr:col>
      <xdr:colOff>123825</xdr:colOff>
      <xdr:row>29</xdr:row>
      <xdr:rowOff>66252</xdr:rowOff>
    </xdr:to>
    <xdr:sp textlink="">
      <xdr:nvSpPr>
        <xdr:cNvPr id="159" name="楕円 158">
          <a:extLst>
            <a:ext uri="{FF2B5EF4-FFF2-40B4-BE49-F238E27FC236}">
              <a16:creationId xmlns:a16="http://schemas.microsoft.com/office/drawing/2014/main" id="{57530731-2934-4369-81FB-5969D408BEB2}"/>
            </a:ext>
          </a:extLst>
        </xdr:cNvPr>
        <xdr:cNvSpPr/>
      </xdr:nvSpPr>
      <xdr:spPr>
        <a:xfrm>
          <a:off x="13271500" y="570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149685</xdr:rowOff>
    </xdr:from>
    <xdr:to>
      <xdr:col>72</xdr:col>
      <xdr:colOff>73025</xdr:colOff>
      <xdr:row>29</xdr:row>
      <xdr:rowOff>15452</xdr:rowOff>
    </xdr:to>
    <xdr:cxnSp macro="">
      <xdr:nvCxnSpPr>
        <xdr:cNvPr id="160" name="直線コネクタ 159">
          <a:extLst>
            <a:ext uri="{FF2B5EF4-FFF2-40B4-BE49-F238E27FC236}">
              <a16:creationId xmlns:a16="http://schemas.microsoft.com/office/drawing/2014/main" id="{49661850-A40C-4982-A901-EFE360BC4744}"/>
            </a:ext>
          </a:extLst>
        </xdr:cNvPr>
        <xdr:cNvCxnSpPr/>
      </xdr:nvCxnSpPr>
      <xdr:spPr>
        <a:xfrm flipV="1">
          <a:off x="13322300" y="5721810"/>
          <a:ext cx="762000" cy="3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148542</xdr:rowOff>
    </xdr:from>
    <xdr:to>
      <xdr:col>64</xdr:col>
      <xdr:colOff>123825</xdr:colOff>
      <xdr:row>29</xdr:row>
      <xdr:rowOff>78692</xdr:rowOff>
    </xdr:to>
    <xdr:sp textlink="">
      <xdr:nvSpPr>
        <xdr:cNvPr id="161" name="楕円 160">
          <a:extLst>
            <a:ext uri="{FF2B5EF4-FFF2-40B4-BE49-F238E27FC236}">
              <a16:creationId xmlns:a16="http://schemas.microsoft.com/office/drawing/2014/main" id="{B730C0F5-618E-45BD-93B1-85AA6247CC53}"/>
            </a:ext>
          </a:extLst>
        </xdr:cNvPr>
        <xdr:cNvSpPr/>
      </xdr:nvSpPr>
      <xdr:spPr>
        <a:xfrm>
          <a:off x="12509500" y="5720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15452</xdr:rowOff>
    </xdr:from>
    <xdr:to>
      <xdr:col>68</xdr:col>
      <xdr:colOff>73025</xdr:colOff>
      <xdr:row>29</xdr:row>
      <xdr:rowOff>27892</xdr:rowOff>
    </xdr:to>
    <xdr:cxnSp macro="">
      <xdr:nvCxnSpPr>
        <xdr:cNvPr id="162" name="直線コネクタ 161">
          <a:extLst>
            <a:ext uri="{FF2B5EF4-FFF2-40B4-BE49-F238E27FC236}">
              <a16:creationId xmlns:a16="http://schemas.microsoft.com/office/drawing/2014/main" id="{D96E1399-9FA9-4AF2-ADB1-D4A327A0CC25}"/>
            </a:ext>
          </a:extLst>
        </xdr:cNvPr>
        <xdr:cNvCxnSpPr/>
      </xdr:nvCxnSpPr>
      <xdr:spPr>
        <a:xfrm flipV="1">
          <a:off x="12560300" y="5759027"/>
          <a:ext cx="762000" cy="1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157728</xdr:rowOff>
    </xdr:from>
    <xdr:to>
      <xdr:col>60</xdr:col>
      <xdr:colOff>123825</xdr:colOff>
      <xdr:row>30</xdr:row>
      <xdr:rowOff>87878</xdr:rowOff>
    </xdr:to>
    <xdr:sp textlink="">
      <xdr:nvSpPr>
        <xdr:cNvPr id="163" name="楕円 162">
          <a:extLst>
            <a:ext uri="{FF2B5EF4-FFF2-40B4-BE49-F238E27FC236}">
              <a16:creationId xmlns:a16="http://schemas.microsoft.com/office/drawing/2014/main" id="{D713B2DE-6047-46A2-8AF3-4AE766812E1D}"/>
            </a:ext>
          </a:extLst>
        </xdr:cNvPr>
        <xdr:cNvSpPr/>
      </xdr:nvSpPr>
      <xdr:spPr>
        <a:xfrm>
          <a:off x="11747500" y="590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27892</xdr:rowOff>
    </xdr:from>
    <xdr:to>
      <xdr:col>64</xdr:col>
      <xdr:colOff>73025</xdr:colOff>
      <xdr:row>30</xdr:row>
      <xdr:rowOff>37078</xdr:rowOff>
    </xdr:to>
    <xdr:cxnSp macro="">
      <xdr:nvCxnSpPr>
        <xdr:cNvPr id="164" name="直線コネクタ 163">
          <a:extLst>
            <a:ext uri="{FF2B5EF4-FFF2-40B4-BE49-F238E27FC236}">
              <a16:creationId xmlns:a16="http://schemas.microsoft.com/office/drawing/2014/main" id="{F9E8FE1B-72B4-40A8-B2A1-099E60C575BA}"/>
            </a:ext>
          </a:extLst>
        </xdr:cNvPr>
        <xdr:cNvCxnSpPr/>
      </xdr:nvCxnSpPr>
      <xdr:spPr>
        <a:xfrm flipV="1">
          <a:off x="11798300" y="5771467"/>
          <a:ext cx="762000" cy="180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textlink="">
      <xdr:nvSpPr>
        <xdr:cNvPr id="165" name="n_1aveValue債務償還比率">
          <a:extLst>
            <a:ext uri="{FF2B5EF4-FFF2-40B4-BE49-F238E27FC236}">
              <a16:creationId xmlns:a16="http://schemas.microsoft.com/office/drawing/2014/main" id="{BB4234F9-55C4-4B17-9D27-1B91D92199E7}"/>
            </a:ext>
          </a:extLst>
        </xdr:cNvPr>
        <xdr:cNvSpPr txBox="1"/>
      </xdr:nvSpPr>
      <xdr:spPr>
        <a:xfrm>
          <a:off x="13836727" y="54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textlink="">
      <xdr:nvSpPr>
        <xdr:cNvPr id="166" name="n_2aveValue債務償還比率">
          <a:extLst>
            <a:ext uri="{FF2B5EF4-FFF2-40B4-BE49-F238E27FC236}">
              <a16:creationId xmlns:a16="http://schemas.microsoft.com/office/drawing/2014/main" id="{AEBDFD26-145B-48D0-8C7E-B8E4E43D9040}"/>
            </a:ext>
          </a:extLst>
        </xdr:cNvPr>
        <xdr:cNvSpPr txBox="1"/>
      </xdr:nvSpPr>
      <xdr:spPr>
        <a:xfrm>
          <a:off x="13087427" y="544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textlink="">
      <xdr:nvSpPr>
        <xdr:cNvPr id="167" name="n_3aveValue債務償還比率">
          <a:extLst>
            <a:ext uri="{FF2B5EF4-FFF2-40B4-BE49-F238E27FC236}">
              <a16:creationId xmlns:a16="http://schemas.microsoft.com/office/drawing/2014/main" id="{058D15DB-E187-4F42-995E-E612139AE732}"/>
            </a:ext>
          </a:extLst>
        </xdr:cNvPr>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textlink="">
      <xdr:nvSpPr>
        <xdr:cNvPr id="168" name="n_4aveValue債務償還比率">
          <a:extLst>
            <a:ext uri="{FF2B5EF4-FFF2-40B4-BE49-F238E27FC236}">
              <a16:creationId xmlns:a16="http://schemas.microsoft.com/office/drawing/2014/main" id="{3EAB4A09-A859-4112-806B-E9051A2F985F}"/>
            </a:ext>
          </a:extLst>
        </xdr:cNvPr>
        <xdr:cNvSpPr txBox="1"/>
      </xdr:nvSpPr>
      <xdr:spPr>
        <a:xfrm>
          <a:off x="11563427" y="555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20162</xdr:rowOff>
    </xdr:from>
    <xdr:ext cx="469744" cy="259045"/>
    <xdr:sp textlink="">
      <xdr:nvSpPr>
        <xdr:cNvPr id="169" name="n_1mainValue債務償還比率">
          <a:extLst>
            <a:ext uri="{FF2B5EF4-FFF2-40B4-BE49-F238E27FC236}">
              <a16:creationId xmlns:a16="http://schemas.microsoft.com/office/drawing/2014/main" id="{75A51540-07EB-4BAB-9D60-F9DAD338E13C}"/>
            </a:ext>
          </a:extLst>
        </xdr:cNvPr>
        <xdr:cNvSpPr txBox="1"/>
      </xdr:nvSpPr>
      <xdr:spPr>
        <a:xfrm>
          <a:off x="13836727" y="576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57379</xdr:rowOff>
    </xdr:from>
    <xdr:ext cx="469744" cy="259045"/>
    <xdr:sp textlink="">
      <xdr:nvSpPr>
        <xdr:cNvPr id="170" name="n_2mainValue債務償還比率">
          <a:extLst>
            <a:ext uri="{FF2B5EF4-FFF2-40B4-BE49-F238E27FC236}">
              <a16:creationId xmlns:a16="http://schemas.microsoft.com/office/drawing/2014/main" id="{B308A4A9-E020-4251-839F-B0233F8F63A0}"/>
            </a:ext>
          </a:extLst>
        </xdr:cNvPr>
        <xdr:cNvSpPr txBox="1"/>
      </xdr:nvSpPr>
      <xdr:spPr>
        <a:xfrm>
          <a:off x="13087427" y="5800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69819</xdr:rowOff>
    </xdr:from>
    <xdr:ext cx="469744" cy="259045"/>
    <xdr:sp textlink="">
      <xdr:nvSpPr>
        <xdr:cNvPr id="171" name="n_3mainValue債務償還比率">
          <a:extLst>
            <a:ext uri="{FF2B5EF4-FFF2-40B4-BE49-F238E27FC236}">
              <a16:creationId xmlns:a16="http://schemas.microsoft.com/office/drawing/2014/main" id="{CE47B9C6-D2D5-48B0-80F1-68C7EC3F5678}"/>
            </a:ext>
          </a:extLst>
        </xdr:cNvPr>
        <xdr:cNvSpPr txBox="1"/>
      </xdr:nvSpPr>
      <xdr:spPr>
        <a:xfrm>
          <a:off x="12325427" y="5813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79005</xdr:rowOff>
    </xdr:from>
    <xdr:ext cx="469744" cy="259045"/>
    <xdr:sp textlink="">
      <xdr:nvSpPr>
        <xdr:cNvPr id="172" name="n_4mainValue債務償還比率">
          <a:extLst>
            <a:ext uri="{FF2B5EF4-FFF2-40B4-BE49-F238E27FC236}">
              <a16:creationId xmlns:a16="http://schemas.microsoft.com/office/drawing/2014/main" id="{7BDA47AC-99AC-47CD-9F52-6C5FA44F41D9}"/>
            </a:ext>
          </a:extLst>
        </xdr:cNvPr>
        <xdr:cNvSpPr txBox="1"/>
      </xdr:nvSpPr>
      <xdr:spPr>
        <a:xfrm>
          <a:off x="11563427" y="5994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textlink="">
      <xdr:nvSpPr>
        <xdr:cNvPr id="173" name="正方形/長方形 172">
          <a:extLst>
            <a:ext uri="{FF2B5EF4-FFF2-40B4-BE49-F238E27FC236}">
              <a16:creationId xmlns:a16="http://schemas.microsoft.com/office/drawing/2014/main" id="{FE9CF6CB-0346-4BD7-9816-4F0D3C20447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textlink="">
      <xdr:nvSpPr>
        <xdr:cNvPr id="174" name="正方形/長方形 173">
          <a:extLst>
            <a:ext uri="{FF2B5EF4-FFF2-40B4-BE49-F238E27FC236}">
              <a16:creationId xmlns:a16="http://schemas.microsoft.com/office/drawing/2014/main" id="{F6052ACA-0E01-4C4F-BF72-1A8B068DC2F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textlink="">
      <xdr:nvSpPr>
        <xdr:cNvPr id="175" name="テキスト ボックス 174">
          <a:extLst>
            <a:ext uri="{FF2B5EF4-FFF2-40B4-BE49-F238E27FC236}">
              <a16:creationId xmlns:a16="http://schemas.microsoft.com/office/drawing/2014/main" id="{A5A56E8B-F103-4318-A4E2-4BB8450B433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textlink="">
      <xdr:nvSpPr>
        <xdr:cNvPr id="176" name="テキスト ボックス 175">
          <a:extLst>
            <a:ext uri="{FF2B5EF4-FFF2-40B4-BE49-F238E27FC236}">
              <a16:creationId xmlns:a16="http://schemas.microsoft.com/office/drawing/2014/main" id="{58712A78-6B6C-4825-8436-1282154F7E7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textlink="">
      <xdr:nvSpPr>
        <xdr:cNvPr id="177" name="テキスト ボックス 176">
          <a:extLst>
            <a:ext uri="{FF2B5EF4-FFF2-40B4-BE49-F238E27FC236}">
              <a16:creationId xmlns:a16="http://schemas.microsoft.com/office/drawing/2014/main" id="{469F29AC-9CA6-4111-87B1-4B77ED7DF2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textlink="">
      <xdr:nvSpPr>
        <xdr:cNvPr id="178" name="テキスト ボックス 177">
          <a:extLst>
            <a:ext uri="{FF2B5EF4-FFF2-40B4-BE49-F238E27FC236}">
              <a16:creationId xmlns:a16="http://schemas.microsoft.com/office/drawing/2014/main" id="{05DD2EA3-F3C6-4D28-9ADA-2F17FA77FAD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8C2160D9-9068-4C18-B5FD-2D1D3E8DE3F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69612509-7E38-45DD-8164-68CC865470E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80FC6B9C-A0F1-42BD-80E4-0A4B069E030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D4E899A8-15C3-403B-BAD9-F272E260569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広島県熊野町</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E7613E4F-BD9E-44DB-931C-C38651C93B4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C4380E0F-4933-4706-9436-17199048925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88AD164D-082C-45C6-B228-77576A80CA8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6C86451-2B85-4F68-A2EE-54C6F562E75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D34B9B3E-E3A5-4E4A-9EA2-89A2214D19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48AC3E5D-D5A3-47E6-8C78-B3E6DB992B3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23,475
23,193
33.76
10,647,110
10,453,928
160,810
6,052,058
7,221,278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D52AF3EF-BA73-41BD-A273-986E158E9E2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B437B03E-4D19-4DCF-A59B-ADE46531F95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4ADB20CE-8F6A-4729-B509-0A9A93D518D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C44F1010-19B1-4795-BE49-351EF577C24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149C6BB0-CF91-4D1B-8FC5-E866B7B381B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textlink="">
      <xdr:nvSpPr>
        <xdr:cNvPr id="17" name="正方形/長方形 16">
          <a:extLst>
            <a:ext uri="{FF2B5EF4-FFF2-40B4-BE49-F238E27FC236}">
              <a16:creationId xmlns:a16="http://schemas.microsoft.com/office/drawing/2014/main" id="{E87BC77A-B5A0-4338-B76F-7E5549A5C1A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8B6D6D57-D52D-4494-93B9-FEE1BD13CDD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D0B92AF2-0F27-443C-9FAB-D462EC25577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1A3D955A-0E12-43E8-B2AD-DC49D5FA6BA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6D957547-1BB4-4728-8D3E-1F789BDBE8B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D0DE31E-2E1A-470F-8F89-C09E7C4339D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A716E1B5-8A60-414C-A09B-FA48E0C7D59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535FEE27-2A39-435D-90AB-346B2D7E67D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3DF05B7-11EE-4A71-824A-39EC1FFB51F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661AB34-CFD4-47FC-A570-8DFA84C368A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3810577-389E-4F04-86E3-DC8C42DE86D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E78233C-F5D6-4891-A7DC-E18BE99F668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E97BF820-C5F4-4297-90B0-293887C65BA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70E5CE7B-587B-49AB-BF6E-2157D6C6774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487F940B-9835-4389-9398-CC08DEA20C1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E0F681E5-2511-43A8-949A-3522FEF3C7F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49DA45A7-0E12-406E-A2B8-CA710297B80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E4F62184-4923-48CA-AE71-5FE1F71FAC0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6F6709F8-0F22-4F17-A9D7-B9EFADC8C2F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1900330C-F86F-467A-910B-8A282E81FAB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644BAAD1-12D5-47A8-94B9-A0D75D415B4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07E92578-D809-406D-95EF-A251AD83CD7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D6F76737-407E-4B24-BD30-88CDB1541E2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789FDBB1-56CF-4043-9006-882B377A422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E06F40D7-449E-49B5-BE66-9B824835257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F2EB132-5BB0-4158-8B54-B7F9038B67B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BCE768D8-AAA7-44A1-9BB4-4ADE2883056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5BCC1712-99CD-45BE-88D2-13127B74EED7}"/>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textlink="">
      <xdr:nvSpPr>
        <xdr:cNvPr id="45" name="テキスト ボックス 44">
          <a:extLst>
            <a:ext uri="{FF2B5EF4-FFF2-40B4-BE49-F238E27FC236}">
              <a16:creationId xmlns:a16="http://schemas.microsoft.com/office/drawing/2014/main" id="{A113E6B5-421C-4FB0-9D00-1BB7A7924ABA}"/>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123F4AB-CA02-4273-BA16-614FAF2A5CD4}"/>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textlink="">
      <xdr:nvSpPr>
        <xdr:cNvPr id="47" name="テキスト ボックス 46">
          <a:extLst>
            <a:ext uri="{FF2B5EF4-FFF2-40B4-BE49-F238E27FC236}">
              <a16:creationId xmlns:a16="http://schemas.microsoft.com/office/drawing/2014/main" id="{949EB069-15F6-465E-89D7-A1003FDE1AFD}"/>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3AD0FD06-0799-4657-BB83-194E8C1D628E}"/>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textlink="">
      <xdr:nvSpPr>
        <xdr:cNvPr id="49" name="テキスト ボックス 48">
          <a:extLst>
            <a:ext uri="{FF2B5EF4-FFF2-40B4-BE49-F238E27FC236}">
              <a16:creationId xmlns:a16="http://schemas.microsoft.com/office/drawing/2014/main" id="{24F29FD3-17E1-40B6-80B3-AC4287854D81}"/>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4532BFB-00B6-4F47-9765-58151ACD0D16}"/>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textlink="">
      <xdr:nvSpPr>
        <xdr:cNvPr id="51" name="テキスト ボックス 50">
          <a:extLst>
            <a:ext uri="{FF2B5EF4-FFF2-40B4-BE49-F238E27FC236}">
              <a16:creationId xmlns:a16="http://schemas.microsoft.com/office/drawing/2014/main" id="{88052FEA-B431-4C14-9222-D479AF385597}"/>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ED1B80C-B578-47FB-B83F-FAD12189F81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textlink="">
      <xdr:nvSpPr>
        <xdr:cNvPr id="53" name="テキスト ボックス 52">
          <a:extLst>
            <a:ext uri="{FF2B5EF4-FFF2-40B4-BE49-F238E27FC236}">
              <a16:creationId xmlns:a16="http://schemas.microsoft.com/office/drawing/2014/main" id="{666B692E-5BC6-462D-ADA7-E67721E10AF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4" name="【道路】&#10;有形固定資産減価償却率グラフ枠">
          <a:extLst>
            <a:ext uri="{FF2B5EF4-FFF2-40B4-BE49-F238E27FC236}">
              <a16:creationId xmlns:a16="http://schemas.microsoft.com/office/drawing/2014/main" id="{258637C7-80AC-4A18-AFD0-FECF22E58E8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8E776F86-0CF6-4092-8670-085595C68570}"/>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textlink="">
      <xdr:nvSpPr>
        <xdr:cNvPr id="56" name="【道路】&#10;有形固定資産減価償却率最小値テキスト">
          <a:extLst>
            <a:ext uri="{FF2B5EF4-FFF2-40B4-BE49-F238E27FC236}">
              <a16:creationId xmlns:a16="http://schemas.microsoft.com/office/drawing/2014/main" id="{773C4D6B-5164-41BC-B912-16CBEB16A8CF}"/>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14CDB1A5-6DB1-4503-A2FC-FBE0D5608AFB}"/>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textlink="">
      <xdr:nvSpPr>
        <xdr:cNvPr id="58" name="【道路】&#10;有形固定資産減価償却率最大値テキスト">
          <a:extLst>
            <a:ext uri="{FF2B5EF4-FFF2-40B4-BE49-F238E27FC236}">
              <a16:creationId xmlns:a16="http://schemas.microsoft.com/office/drawing/2014/main" id="{D0E87A40-BEE4-4074-B2C1-B720954767BD}"/>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1C8D524B-B1A6-4A59-A8F3-119DD4C9458D}"/>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textlink="">
      <xdr:nvSpPr>
        <xdr:cNvPr id="60" name="【道路】&#10;有形固定資産減価償却率平均値テキスト">
          <a:extLst>
            <a:ext uri="{FF2B5EF4-FFF2-40B4-BE49-F238E27FC236}">
              <a16:creationId xmlns:a16="http://schemas.microsoft.com/office/drawing/2014/main" id="{A5B75B05-55AA-4404-9D60-DFE841735F03}"/>
            </a:ext>
          </a:extLst>
        </xdr:cNvPr>
        <xdr:cNvSpPr txBox="1"/>
      </xdr:nvSpPr>
      <xdr:spPr>
        <a:xfrm>
          <a:off x="4673600" y="6241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textlink="">
      <xdr:nvSpPr>
        <xdr:cNvPr id="61" name="フローチャート: 判断 60">
          <a:extLst>
            <a:ext uri="{FF2B5EF4-FFF2-40B4-BE49-F238E27FC236}">
              <a16:creationId xmlns:a16="http://schemas.microsoft.com/office/drawing/2014/main" id="{19E640A9-AE86-4AC9-B7A1-C8EF8876CCB1}"/>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textlink="">
      <xdr:nvSpPr>
        <xdr:cNvPr id="62" name="フローチャート: 判断 61">
          <a:extLst>
            <a:ext uri="{FF2B5EF4-FFF2-40B4-BE49-F238E27FC236}">
              <a16:creationId xmlns:a16="http://schemas.microsoft.com/office/drawing/2014/main" id="{640F602F-30AE-4877-A665-1018D090AC9C}"/>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textlink="">
      <xdr:nvSpPr>
        <xdr:cNvPr id="63" name="フローチャート: 判断 62">
          <a:extLst>
            <a:ext uri="{FF2B5EF4-FFF2-40B4-BE49-F238E27FC236}">
              <a16:creationId xmlns:a16="http://schemas.microsoft.com/office/drawing/2014/main" id="{9D28A7E9-80E9-437C-9934-34478DE1C7F3}"/>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textlink="">
      <xdr:nvSpPr>
        <xdr:cNvPr id="64" name="フローチャート: 判断 63">
          <a:extLst>
            <a:ext uri="{FF2B5EF4-FFF2-40B4-BE49-F238E27FC236}">
              <a16:creationId xmlns:a16="http://schemas.microsoft.com/office/drawing/2014/main" id="{102D5330-D12F-4C16-A3EE-2F789D67B1C9}"/>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textlink="">
      <xdr:nvSpPr>
        <xdr:cNvPr id="65" name="フローチャート: 判断 64">
          <a:extLst>
            <a:ext uri="{FF2B5EF4-FFF2-40B4-BE49-F238E27FC236}">
              <a16:creationId xmlns:a16="http://schemas.microsoft.com/office/drawing/2014/main" id="{D017A62B-3380-4330-B0B5-4DEEE0FD986F}"/>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6" name="テキスト ボックス 65">
          <a:extLst>
            <a:ext uri="{FF2B5EF4-FFF2-40B4-BE49-F238E27FC236}">
              <a16:creationId xmlns:a16="http://schemas.microsoft.com/office/drawing/2014/main" id="{F95D825D-A960-4E4E-A096-A1D7B82E808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7" name="テキスト ボックス 66">
          <a:extLst>
            <a:ext uri="{FF2B5EF4-FFF2-40B4-BE49-F238E27FC236}">
              <a16:creationId xmlns:a16="http://schemas.microsoft.com/office/drawing/2014/main" id="{27BF07F1-5284-41F6-9BBE-5C736FBE933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68" name="テキスト ボックス 67">
          <a:extLst>
            <a:ext uri="{FF2B5EF4-FFF2-40B4-BE49-F238E27FC236}">
              <a16:creationId xmlns:a16="http://schemas.microsoft.com/office/drawing/2014/main" id="{34A43633-AFDD-436A-B3E0-65156C8DAA8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69" name="テキスト ボックス 68">
          <a:extLst>
            <a:ext uri="{FF2B5EF4-FFF2-40B4-BE49-F238E27FC236}">
              <a16:creationId xmlns:a16="http://schemas.microsoft.com/office/drawing/2014/main" id="{519BDF4F-FC4E-45B6-8FF6-F9AA93033AF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0" name="テキスト ボックス 69">
          <a:extLst>
            <a:ext uri="{FF2B5EF4-FFF2-40B4-BE49-F238E27FC236}">
              <a16:creationId xmlns:a16="http://schemas.microsoft.com/office/drawing/2014/main" id="{D1720C0A-6D4C-4816-85DB-8791E3E4CFC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13970</xdr:rowOff>
    </xdr:from>
    <xdr:to>
      <xdr:col>24</xdr:col>
      <xdr:colOff>114300</xdr:colOff>
      <xdr:row>40</xdr:row>
      <xdr:rowOff>115570</xdr:rowOff>
    </xdr:to>
    <xdr:sp textlink="">
      <xdr:nvSpPr>
        <xdr:cNvPr id="71" name="楕円 70">
          <a:extLst>
            <a:ext uri="{FF2B5EF4-FFF2-40B4-BE49-F238E27FC236}">
              <a16:creationId xmlns:a16="http://schemas.microsoft.com/office/drawing/2014/main" id="{CE494CB6-E9D2-4662-B059-02AD8DBC83AC}"/>
            </a:ext>
          </a:extLst>
        </xdr:cNvPr>
        <xdr:cNvSpPr/>
      </xdr:nvSpPr>
      <xdr:spPr>
        <a:xfrm>
          <a:off x="45847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163847</xdr:rowOff>
    </xdr:from>
    <xdr:ext cx="405111" cy="259045"/>
    <xdr:sp textlink="">
      <xdr:nvSpPr>
        <xdr:cNvPr id="72" name="【道路】&#10;有形固定資産減価償却率該当値テキスト">
          <a:extLst>
            <a:ext uri="{FF2B5EF4-FFF2-40B4-BE49-F238E27FC236}">
              <a16:creationId xmlns:a16="http://schemas.microsoft.com/office/drawing/2014/main" id="{5E513B97-A814-4C37-A611-76926CF46515}"/>
            </a:ext>
          </a:extLst>
        </xdr:cNvPr>
        <xdr:cNvSpPr txBox="1"/>
      </xdr:nvSpPr>
      <xdr:spPr>
        <a:xfrm>
          <a:off x="4673600" y="685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11684</xdr:rowOff>
    </xdr:from>
    <xdr:to>
      <xdr:col>20</xdr:col>
      <xdr:colOff>38100</xdr:colOff>
      <xdr:row>40</xdr:row>
      <xdr:rowOff>113284</xdr:rowOff>
    </xdr:to>
    <xdr:sp textlink="">
      <xdr:nvSpPr>
        <xdr:cNvPr id="73" name="楕円 72">
          <a:extLst>
            <a:ext uri="{FF2B5EF4-FFF2-40B4-BE49-F238E27FC236}">
              <a16:creationId xmlns:a16="http://schemas.microsoft.com/office/drawing/2014/main" id="{5B00B9F8-3F8B-4F3A-B3DB-65376F1980EE}"/>
            </a:ext>
          </a:extLst>
        </xdr:cNvPr>
        <xdr:cNvSpPr/>
      </xdr:nvSpPr>
      <xdr:spPr>
        <a:xfrm>
          <a:off x="3746500" y="686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62484</xdr:rowOff>
    </xdr:from>
    <xdr:to>
      <xdr:col>24</xdr:col>
      <xdr:colOff>63500</xdr:colOff>
      <xdr:row>40</xdr:row>
      <xdr:rowOff>64770</xdr:rowOff>
    </xdr:to>
    <xdr:cxnSp macro="">
      <xdr:nvCxnSpPr>
        <xdr:cNvPr id="74" name="直線コネクタ 73">
          <a:extLst>
            <a:ext uri="{FF2B5EF4-FFF2-40B4-BE49-F238E27FC236}">
              <a16:creationId xmlns:a16="http://schemas.microsoft.com/office/drawing/2014/main" id="{AF129906-52E3-4E46-91FE-3EB0374C0B3E}"/>
            </a:ext>
          </a:extLst>
        </xdr:cNvPr>
        <xdr:cNvCxnSpPr/>
      </xdr:nvCxnSpPr>
      <xdr:spPr>
        <a:xfrm>
          <a:off x="3797300" y="692048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18542</xdr:rowOff>
    </xdr:from>
    <xdr:to>
      <xdr:col>15</xdr:col>
      <xdr:colOff>101600</xdr:colOff>
      <xdr:row>40</xdr:row>
      <xdr:rowOff>120142</xdr:rowOff>
    </xdr:to>
    <xdr:sp textlink="">
      <xdr:nvSpPr>
        <xdr:cNvPr id="75" name="楕円 74">
          <a:extLst>
            <a:ext uri="{FF2B5EF4-FFF2-40B4-BE49-F238E27FC236}">
              <a16:creationId xmlns:a16="http://schemas.microsoft.com/office/drawing/2014/main" id="{7C1B98F9-955A-4643-A3A1-5A0837998A6F}"/>
            </a:ext>
          </a:extLst>
        </xdr:cNvPr>
        <xdr:cNvSpPr/>
      </xdr:nvSpPr>
      <xdr:spPr>
        <a:xfrm>
          <a:off x="2857500" y="687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62484</xdr:rowOff>
    </xdr:from>
    <xdr:to>
      <xdr:col>19</xdr:col>
      <xdr:colOff>177800</xdr:colOff>
      <xdr:row>40</xdr:row>
      <xdr:rowOff>69342</xdr:rowOff>
    </xdr:to>
    <xdr:cxnSp macro="">
      <xdr:nvCxnSpPr>
        <xdr:cNvPr id="76" name="直線コネクタ 75">
          <a:extLst>
            <a:ext uri="{FF2B5EF4-FFF2-40B4-BE49-F238E27FC236}">
              <a16:creationId xmlns:a16="http://schemas.microsoft.com/office/drawing/2014/main" id="{4E033EF5-66FF-4E21-8AC4-A1C1771B15CC}"/>
            </a:ext>
          </a:extLst>
        </xdr:cNvPr>
        <xdr:cNvCxnSpPr/>
      </xdr:nvCxnSpPr>
      <xdr:spPr>
        <a:xfrm flipV="1">
          <a:off x="2908300" y="692048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25400</xdr:rowOff>
    </xdr:from>
    <xdr:to>
      <xdr:col>10</xdr:col>
      <xdr:colOff>165100</xdr:colOff>
      <xdr:row>40</xdr:row>
      <xdr:rowOff>127000</xdr:rowOff>
    </xdr:to>
    <xdr:sp textlink="">
      <xdr:nvSpPr>
        <xdr:cNvPr id="77" name="楕円 76">
          <a:extLst>
            <a:ext uri="{FF2B5EF4-FFF2-40B4-BE49-F238E27FC236}">
              <a16:creationId xmlns:a16="http://schemas.microsoft.com/office/drawing/2014/main" id="{B8C8ACE8-0423-4A84-8CBE-702E415F0953}"/>
            </a:ext>
          </a:extLst>
        </xdr:cNvPr>
        <xdr:cNvSpPr/>
      </xdr:nvSpPr>
      <xdr:spPr>
        <a:xfrm>
          <a:off x="1968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69342</xdr:rowOff>
    </xdr:from>
    <xdr:to>
      <xdr:col>15</xdr:col>
      <xdr:colOff>50800</xdr:colOff>
      <xdr:row>40</xdr:row>
      <xdr:rowOff>76200</xdr:rowOff>
    </xdr:to>
    <xdr:cxnSp macro="">
      <xdr:nvCxnSpPr>
        <xdr:cNvPr id="78" name="直線コネクタ 77">
          <a:extLst>
            <a:ext uri="{FF2B5EF4-FFF2-40B4-BE49-F238E27FC236}">
              <a16:creationId xmlns:a16="http://schemas.microsoft.com/office/drawing/2014/main" id="{C06590A6-9EB5-48A9-BEC5-77A29E73127E}"/>
            </a:ext>
          </a:extLst>
        </xdr:cNvPr>
        <xdr:cNvCxnSpPr/>
      </xdr:nvCxnSpPr>
      <xdr:spPr>
        <a:xfrm flipV="1">
          <a:off x="2019300" y="692734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25400</xdr:rowOff>
    </xdr:from>
    <xdr:to>
      <xdr:col>6</xdr:col>
      <xdr:colOff>38100</xdr:colOff>
      <xdr:row>40</xdr:row>
      <xdr:rowOff>127000</xdr:rowOff>
    </xdr:to>
    <xdr:sp textlink="">
      <xdr:nvSpPr>
        <xdr:cNvPr id="79" name="楕円 78">
          <a:extLst>
            <a:ext uri="{FF2B5EF4-FFF2-40B4-BE49-F238E27FC236}">
              <a16:creationId xmlns:a16="http://schemas.microsoft.com/office/drawing/2014/main" id="{6F150EEF-E48A-49F2-A44E-598AED819BE0}"/>
            </a:ext>
          </a:extLst>
        </xdr:cNvPr>
        <xdr:cNvSpPr/>
      </xdr:nvSpPr>
      <xdr:spPr>
        <a:xfrm>
          <a:off x="1079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76200</xdr:rowOff>
    </xdr:from>
    <xdr:to>
      <xdr:col>10</xdr:col>
      <xdr:colOff>114300</xdr:colOff>
      <xdr:row>40</xdr:row>
      <xdr:rowOff>76200</xdr:rowOff>
    </xdr:to>
    <xdr:cxnSp macro="">
      <xdr:nvCxnSpPr>
        <xdr:cNvPr id="80" name="直線コネクタ 79">
          <a:extLst>
            <a:ext uri="{FF2B5EF4-FFF2-40B4-BE49-F238E27FC236}">
              <a16:creationId xmlns:a16="http://schemas.microsoft.com/office/drawing/2014/main" id="{E47B58CA-DE48-42F9-8B12-B20C43A93D2F}"/>
            </a:ext>
          </a:extLst>
        </xdr:cNvPr>
        <xdr:cNvCxnSpPr/>
      </xdr:nvCxnSpPr>
      <xdr:spPr>
        <a:xfrm>
          <a:off x="1130300" y="693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textlink="">
      <xdr:nvSpPr>
        <xdr:cNvPr id="81" name="n_1aveValue【道路】&#10;有形固定資産減価償却率">
          <a:extLst>
            <a:ext uri="{FF2B5EF4-FFF2-40B4-BE49-F238E27FC236}">
              <a16:creationId xmlns:a16="http://schemas.microsoft.com/office/drawing/2014/main" id="{5FD87AE5-6BA7-4466-85C3-82DEF16CA856}"/>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textlink="">
      <xdr:nvSpPr>
        <xdr:cNvPr id="82" name="n_2aveValue【道路】&#10;有形固定資産減価償却率">
          <a:extLst>
            <a:ext uri="{FF2B5EF4-FFF2-40B4-BE49-F238E27FC236}">
              <a16:creationId xmlns:a16="http://schemas.microsoft.com/office/drawing/2014/main" id="{BD79052B-286A-47FE-A062-8E20D093C192}"/>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textlink="">
      <xdr:nvSpPr>
        <xdr:cNvPr id="83" name="n_3aveValue【道路】&#10;有形固定資産減価償却率">
          <a:extLst>
            <a:ext uri="{FF2B5EF4-FFF2-40B4-BE49-F238E27FC236}">
              <a16:creationId xmlns:a16="http://schemas.microsoft.com/office/drawing/2014/main" id="{2564A436-430B-47C1-BECF-18B207FB1D8D}"/>
            </a:ext>
          </a:extLst>
        </xdr:cNvPr>
        <xdr:cNvSpPr txBox="1"/>
      </xdr:nvSpPr>
      <xdr:spPr>
        <a:xfrm>
          <a:off x="1816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textlink="">
      <xdr:nvSpPr>
        <xdr:cNvPr id="84" name="n_4aveValue【道路】&#10;有形固定資産減価償却率">
          <a:extLst>
            <a:ext uri="{FF2B5EF4-FFF2-40B4-BE49-F238E27FC236}">
              <a16:creationId xmlns:a16="http://schemas.microsoft.com/office/drawing/2014/main" id="{F0618ED4-FB60-4F9E-9C39-C9F3FC6C0A29}"/>
            </a:ext>
          </a:extLst>
        </xdr:cNvPr>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104411</xdr:rowOff>
    </xdr:from>
    <xdr:ext cx="405111" cy="259045"/>
    <xdr:sp textlink="">
      <xdr:nvSpPr>
        <xdr:cNvPr id="85" name="n_1mainValue【道路】&#10;有形固定資産減価償却率">
          <a:extLst>
            <a:ext uri="{FF2B5EF4-FFF2-40B4-BE49-F238E27FC236}">
              <a16:creationId xmlns:a16="http://schemas.microsoft.com/office/drawing/2014/main" id="{711EFE05-0DEA-472C-85BA-39FC619B2D4C}"/>
            </a:ext>
          </a:extLst>
        </xdr:cNvPr>
        <xdr:cNvSpPr txBox="1"/>
      </xdr:nvSpPr>
      <xdr:spPr>
        <a:xfrm>
          <a:off x="3582044" y="696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111269</xdr:rowOff>
    </xdr:from>
    <xdr:ext cx="405111" cy="259045"/>
    <xdr:sp textlink="">
      <xdr:nvSpPr>
        <xdr:cNvPr id="86" name="n_2mainValue【道路】&#10;有形固定資産減価償却率">
          <a:extLst>
            <a:ext uri="{FF2B5EF4-FFF2-40B4-BE49-F238E27FC236}">
              <a16:creationId xmlns:a16="http://schemas.microsoft.com/office/drawing/2014/main" id="{C6045DE8-B3D8-41BE-B240-9360D10C449B}"/>
            </a:ext>
          </a:extLst>
        </xdr:cNvPr>
        <xdr:cNvSpPr txBox="1"/>
      </xdr:nvSpPr>
      <xdr:spPr>
        <a:xfrm>
          <a:off x="2705744" y="6969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118127</xdr:rowOff>
    </xdr:from>
    <xdr:ext cx="405111" cy="259045"/>
    <xdr:sp textlink="">
      <xdr:nvSpPr>
        <xdr:cNvPr id="87" name="n_3mainValue【道路】&#10;有形固定資産減価償却率">
          <a:extLst>
            <a:ext uri="{FF2B5EF4-FFF2-40B4-BE49-F238E27FC236}">
              <a16:creationId xmlns:a16="http://schemas.microsoft.com/office/drawing/2014/main" id="{6227C665-7092-4284-A3F6-C9EA437D0031}"/>
            </a:ext>
          </a:extLst>
        </xdr:cNvPr>
        <xdr:cNvSpPr txBox="1"/>
      </xdr:nvSpPr>
      <xdr:spPr>
        <a:xfrm>
          <a:off x="1816744"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118127</xdr:rowOff>
    </xdr:from>
    <xdr:ext cx="405111" cy="259045"/>
    <xdr:sp textlink="">
      <xdr:nvSpPr>
        <xdr:cNvPr id="88" name="n_4mainValue【道路】&#10;有形固定資産減価償却率">
          <a:extLst>
            <a:ext uri="{FF2B5EF4-FFF2-40B4-BE49-F238E27FC236}">
              <a16:creationId xmlns:a16="http://schemas.microsoft.com/office/drawing/2014/main" id="{E5AC58E5-4359-4B01-967D-CA10E61D1600}"/>
            </a:ext>
          </a:extLst>
        </xdr:cNvPr>
        <xdr:cNvSpPr txBox="1"/>
      </xdr:nvSpPr>
      <xdr:spPr>
        <a:xfrm>
          <a:off x="927744"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89" name="正方形/長方形 88">
          <a:extLst>
            <a:ext uri="{FF2B5EF4-FFF2-40B4-BE49-F238E27FC236}">
              <a16:creationId xmlns:a16="http://schemas.microsoft.com/office/drawing/2014/main" id="{05E12F04-E218-4C4F-9E1D-35AE8FA25D8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0" name="正方形/長方形 89">
          <a:extLst>
            <a:ext uri="{FF2B5EF4-FFF2-40B4-BE49-F238E27FC236}">
              <a16:creationId xmlns:a16="http://schemas.microsoft.com/office/drawing/2014/main" id="{3A5A9B5B-FD24-414C-8FD7-7EBBDA79A17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1" name="正方形/長方形 90">
          <a:extLst>
            <a:ext uri="{FF2B5EF4-FFF2-40B4-BE49-F238E27FC236}">
              <a16:creationId xmlns:a16="http://schemas.microsoft.com/office/drawing/2014/main" id="{6C16E6BF-DD3B-4B1D-9D45-106AB139404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2" name="正方形/長方形 91">
          <a:extLst>
            <a:ext uri="{FF2B5EF4-FFF2-40B4-BE49-F238E27FC236}">
              <a16:creationId xmlns:a16="http://schemas.microsoft.com/office/drawing/2014/main" id="{73DA6B6C-9DD4-483E-819D-5164E3FBB4B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3" name="正方形/長方形 92">
          <a:extLst>
            <a:ext uri="{FF2B5EF4-FFF2-40B4-BE49-F238E27FC236}">
              <a16:creationId xmlns:a16="http://schemas.microsoft.com/office/drawing/2014/main" id="{37931323-BBB6-41AF-98ED-AC7E9BE2E47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4" name="正方形/長方形 93">
          <a:extLst>
            <a:ext uri="{FF2B5EF4-FFF2-40B4-BE49-F238E27FC236}">
              <a16:creationId xmlns:a16="http://schemas.microsoft.com/office/drawing/2014/main" id="{3B7319AC-AE5F-4287-B269-538FEFB3D0F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5" name="正方形/長方形 94">
          <a:extLst>
            <a:ext uri="{FF2B5EF4-FFF2-40B4-BE49-F238E27FC236}">
              <a16:creationId xmlns:a16="http://schemas.microsoft.com/office/drawing/2014/main" id="{A938572E-3FD3-46D2-B142-34841F68C7B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6" name="正方形/長方形 95">
          <a:extLst>
            <a:ext uri="{FF2B5EF4-FFF2-40B4-BE49-F238E27FC236}">
              <a16:creationId xmlns:a16="http://schemas.microsoft.com/office/drawing/2014/main" id="{EA6FE61A-F8EB-4BAB-83D8-60FBE5920E7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textlink="">
      <xdr:nvSpPr>
        <xdr:cNvPr id="97" name="テキスト ボックス 96">
          <a:extLst>
            <a:ext uri="{FF2B5EF4-FFF2-40B4-BE49-F238E27FC236}">
              <a16:creationId xmlns:a16="http://schemas.microsoft.com/office/drawing/2014/main" id="{1E0119CF-3021-4E93-B333-534CA1E6AF8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6AD152C-4DA0-473A-AC3F-4934CB38CFB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47BD0B46-7157-4939-95A6-FA4C4274BCA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0" name="テキスト ボックス 99">
          <a:extLst>
            <a:ext uri="{FF2B5EF4-FFF2-40B4-BE49-F238E27FC236}">
              <a16:creationId xmlns:a16="http://schemas.microsoft.com/office/drawing/2014/main" id="{F755AA2A-2181-4C7E-9CB8-D5667B187EC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3C47A0F8-6145-4079-826D-FCF4F9CE2C1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textlink="">
      <xdr:nvSpPr>
        <xdr:cNvPr id="102" name="テキスト ボックス 101">
          <a:extLst>
            <a:ext uri="{FF2B5EF4-FFF2-40B4-BE49-F238E27FC236}">
              <a16:creationId xmlns:a16="http://schemas.microsoft.com/office/drawing/2014/main" id="{48BFABA9-1266-4FE0-B3A9-086012CBB222}"/>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783A2B0D-CE19-41E0-91BB-5C748D0E34E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textlink="">
      <xdr:nvSpPr>
        <xdr:cNvPr id="104" name="テキスト ボックス 103">
          <a:extLst>
            <a:ext uri="{FF2B5EF4-FFF2-40B4-BE49-F238E27FC236}">
              <a16:creationId xmlns:a16="http://schemas.microsoft.com/office/drawing/2014/main" id="{1AE26B34-CC63-49BB-BA13-42CAB37AE24F}"/>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38E455A7-D845-4026-9EF8-9FAFA22CA2F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textlink="">
      <xdr:nvSpPr>
        <xdr:cNvPr id="106" name="テキスト ボックス 105">
          <a:extLst>
            <a:ext uri="{FF2B5EF4-FFF2-40B4-BE49-F238E27FC236}">
              <a16:creationId xmlns:a16="http://schemas.microsoft.com/office/drawing/2014/main" id="{2A0A5F60-B8F1-45A2-802E-EBD6F7E8AB3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316AA9EF-E057-4F45-BD49-7B6AE3F865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textlink="">
      <xdr:nvSpPr>
        <xdr:cNvPr id="108" name="テキスト ボックス 107">
          <a:extLst>
            <a:ext uri="{FF2B5EF4-FFF2-40B4-BE49-F238E27FC236}">
              <a16:creationId xmlns:a16="http://schemas.microsoft.com/office/drawing/2014/main" id="{19DBD14C-7C09-4F37-90AE-4B3ED9860AA4}"/>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D6FF8A2-E50C-4A36-81AF-1EE57A0C163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textlink="">
      <xdr:nvSpPr>
        <xdr:cNvPr id="110" name="テキスト ボックス 109">
          <a:extLst>
            <a:ext uri="{FF2B5EF4-FFF2-40B4-BE49-F238E27FC236}">
              <a16:creationId xmlns:a16="http://schemas.microsoft.com/office/drawing/2014/main" id="{08AD814C-9E5C-454A-8DE6-E8095C20631F}"/>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1" name="【道路】&#10;一人当たり延長グラフ枠">
          <a:extLst>
            <a:ext uri="{FF2B5EF4-FFF2-40B4-BE49-F238E27FC236}">
              <a16:creationId xmlns:a16="http://schemas.microsoft.com/office/drawing/2014/main" id="{05084FEC-4913-4B6D-9A4C-366F1D01A79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392769D3-3077-4F25-83F3-FCD2E5B0269E}"/>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textlink="">
      <xdr:nvSpPr>
        <xdr:cNvPr id="113" name="【道路】&#10;一人当たり延長最小値テキスト">
          <a:extLst>
            <a:ext uri="{FF2B5EF4-FFF2-40B4-BE49-F238E27FC236}">
              <a16:creationId xmlns:a16="http://schemas.microsoft.com/office/drawing/2014/main" id="{B00C5087-C352-4AAB-A08B-4F1F3919D4EA}"/>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FD04B302-E702-4B9F-B58D-D8805A417B86}"/>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textlink="">
      <xdr:nvSpPr>
        <xdr:cNvPr id="115" name="【道路】&#10;一人当たり延長最大値テキスト">
          <a:extLst>
            <a:ext uri="{FF2B5EF4-FFF2-40B4-BE49-F238E27FC236}">
              <a16:creationId xmlns:a16="http://schemas.microsoft.com/office/drawing/2014/main" id="{678E70F3-5C72-41CE-AA9A-BED21906A41C}"/>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744FD4C4-4247-4DB4-8FD1-B6BDFA7C9195}"/>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textlink="">
      <xdr:nvSpPr>
        <xdr:cNvPr id="117" name="【道路】&#10;一人当たり延長平均値テキスト">
          <a:extLst>
            <a:ext uri="{FF2B5EF4-FFF2-40B4-BE49-F238E27FC236}">
              <a16:creationId xmlns:a16="http://schemas.microsoft.com/office/drawing/2014/main" id="{B22C4CC2-4116-4E31-9FAA-AEB2F65511AD}"/>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textlink="">
      <xdr:nvSpPr>
        <xdr:cNvPr id="118" name="フローチャート: 判断 117">
          <a:extLst>
            <a:ext uri="{FF2B5EF4-FFF2-40B4-BE49-F238E27FC236}">
              <a16:creationId xmlns:a16="http://schemas.microsoft.com/office/drawing/2014/main" id="{78DBB369-5A50-4406-9AF5-D34CCB1BCFFF}"/>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textlink="">
      <xdr:nvSpPr>
        <xdr:cNvPr id="119" name="フローチャート: 判断 118">
          <a:extLst>
            <a:ext uri="{FF2B5EF4-FFF2-40B4-BE49-F238E27FC236}">
              <a16:creationId xmlns:a16="http://schemas.microsoft.com/office/drawing/2014/main" id="{F73E011D-631C-4617-94A1-51572FA12DD3}"/>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textlink="">
      <xdr:nvSpPr>
        <xdr:cNvPr id="120" name="フローチャート: 判断 119">
          <a:extLst>
            <a:ext uri="{FF2B5EF4-FFF2-40B4-BE49-F238E27FC236}">
              <a16:creationId xmlns:a16="http://schemas.microsoft.com/office/drawing/2014/main" id="{10E01539-69C3-4281-BC62-944FB3BAF13D}"/>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textlink="">
      <xdr:nvSpPr>
        <xdr:cNvPr id="121" name="フローチャート: 判断 120">
          <a:extLst>
            <a:ext uri="{FF2B5EF4-FFF2-40B4-BE49-F238E27FC236}">
              <a16:creationId xmlns:a16="http://schemas.microsoft.com/office/drawing/2014/main" id="{A709F669-3497-442D-B305-82D458C568C7}"/>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textlink="">
      <xdr:nvSpPr>
        <xdr:cNvPr id="122" name="フローチャート: 判断 121">
          <a:extLst>
            <a:ext uri="{FF2B5EF4-FFF2-40B4-BE49-F238E27FC236}">
              <a16:creationId xmlns:a16="http://schemas.microsoft.com/office/drawing/2014/main" id="{D4DBA8BD-927F-4345-B60F-89FC4290C49B}"/>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3" name="テキスト ボックス 122">
          <a:extLst>
            <a:ext uri="{FF2B5EF4-FFF2-40B4-BE49-F238E27FC236}">
              <a16:creationId xmlns:a16="http://schemas.microsoft.com/office/drawing/2014/main" id="{219F4185-2930-4ED2-A687-64CD650B33A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4" name="テキスト ボックス 123">
          <a:extLst>
            <a:ext uri="{FF2B5EF4-FFF2-40B4-BE49-F238E27FC236}">
              <a16:creationId xmlns:a16="http://schemas.microsoft.com/office/drawing/2014/main" id="{115691A5-C81E-4C82-B206-9170F236CEC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5" name="テキスト ボックス 124">
          <a:extLst>
            <a:ext uri="{FF2B5EF4-FFF2-40B4-BE49-F238E27FC236}">
              <a16:creationId xmlns:a16="http://schemas.microsoft.com/office/drawing/2014/main" id="{66C5C3FB-3725-4988-A9CC-B34D3E2AA34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6" name="テキスト ボックス 125">
          <a:extLst>
            <a:ext uri="{FF2B5EF4-FFF2-40B4-BE49-F238E27FC236}">
              <a16:creationId xmlns:a16="http://schemas.microsoft.com/office/drawing/2014/main" id="{C2B88AF3-1847-43C3-820A-959BB732574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7" name="テキスト ボックス 126">
          <a:extLst>
            <a:ext uri="{FF2B5EF4-FFF2-40B4-BE49-F238E27FC236}">
              <a16:creationId xmlns:a16="http://schemas.microsoft.com/office/drawing/2014/main" id="{F347A2E7-CF29-4A5A-8D0A-B2E8F4176DE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134900</xdr:rowOff>
    </xdr:from>
    <xdr:to>
      <xdr:col>55</xdr:col>
      <xdr:colOff>50800</xdr:colOff>
      <xdr:row>40</xdr:row>
      <xdr:rowOff>65050</xdr:rowOff>
    </xdr:to>
    <xdr:sp textlink="">
      <xdr:nvSpPr>
        <xdr:cNvPr id="128" name="楕円 127">
          <a:extLst>
            <a:ext uri="{FF2B5EF4-FFF2-40B4-BE49-F238E27FC236}">
              <a16:creationId xmlns:a16="http://schemas.microsoft.com/office/drawing/2014/main" id="{5FBF713C-8B49-47D7-A78F-A173F78C7D44}"/>
            </a:ext>
          </a:extLst>
        </xdr:cNvPr>
        <xdr:cNvSpPr/>
      </xdr:nvSpPr>
      <xdr:spPr>
        <a:xfrm>
          <a:off x="10426700" y="68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113327</xdr:rowOff>
    </xdr:from>
    <xdr:ext cx="469744" cy="259045"/>
    <xdr:sp textlink="">
      <xdr:nvSpPr>
        <xdr:cNvPr id="129" name="【道路】&#10;一人当たり延長該当値テキスト">
          <a:extLst>
            <a:ext uri="{FF2B5EF4-FFF2-40B4-BE49-F238E27FC236}">
              <a16:creationId xmlns:a16="http://schemas.microsoft.com/office/drawing/2014/main" id="{FC0FF089-5F89-43AE-BAA7-FA5917772E25}"/>
            </a:ext>
          </a:extLst>
        </xdr:cNvPr>
        <xdr:cNvSpPr txBox="1"/>
      </xdr:nvSpPr>
      <xdr:spPr>
        <a:xfrm>
          <a:off x="10515600" y="6799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135813</xdr:rowOff>
    </xdr:from>
    <xdr:to>
      <xdr:col>50</xdr:col>
      <xdr:colOff>165100</xdr:colOff>
      <xdr:row>40</xdr:row>
      <xdr:rowOff>65963</xdr:rowOff>
    </xdr:to>
    <xdr:sp textlink="">
      <xdr:nvSpPr>
        <xdr:cNvPr id="130" name="楕円 129">
          <a:extLst>
            <a:ext uri="{FF2B5EF4-FFF2-40B4-BE49-F238E27FC236}">
              <a16:creationId xmlns:a16="http://schemas.microsoft.com/office/drawing/2014/main" id="{D3F4EA55-5E49-43A9-9235-06760322468C}"/>
            </a:ext>
          </a:extLst>
        </xdr:cNvPr>
        <xdr:cNvSpPr/>
      </xdr:nvSpPr>
      <xdr:spPr>
        <a:xfrm>
          <a:off x="9588500" y="682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14250</xdr:rowOff>
    </xdr:from>
    <xdr:to>
      <xdr:col>55</xdr:col>
      <xdr:colOff>0</xdr:colOff>
      <xdr:row>40</xdr:row>
      <xdr:rowOff>15163</xdr:rowOff>
    </xdr:to>
    <xdr:cxnSp macro="">
      <xdr:nvCxnSpPr>
        <xdr:cNvPr id="131" name="直線コネクタ 130">
          <a:extLst>
            <a:ext uri="{FF2B5EF4-FFF2-40B4-BE49-F238E27FC236}">
              <a16:creationId xmlns:a16="http://schemas.microsoft.com/office/drawing/2014/main" id="{F9F2A292-063A-439C-B68F-DEC1EE5F7EB4}"/>
            </a:ext>
          </a:extLst>
        </xdr:cNvPr>
        <xdr:cNvCxnSpPr/>
      </xdr:nvCxnSpPr>
      <xdr:spPr>
        <a:xfrm flipV="1">
          <a:off x="9639300" y="6872250"/>
          <a:ext cx="8382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136652</xdr:rowOff>
    </xdr:from>
    <xdr:to>
      <xdr:col>46</xdr:col>
      <xdr:colOff>38100</xdr:colOff>
      <xdr:row>40</xdr:row>
      <xdr:rowOff>66802</xdr:rowOff>
    </xdr:to>
    <xdr:sp textlink="">
      <xdr:nvSpPr>
        <xdr:cNvPr id="132" name="楕円 131">
          <a:extLst>
            <a:ext uri="{FF2B5EF4-FFF2-40B4-BE49-F238E27FC236}">
              <a16:creationId xmlns:a16="http://schemas.microsoft.com/office/drawing/2014/main" id="{728F73FB-DCB3-4194-A33D-C19756024495}"/>
            </a:ext>
          </a:extLst>
        </xdr:cNvPr>
        <xdr:cNvSpPr/>
      </xdr:nvSpPr>
      <xdr:spPr>
        <a:xfrm>
          <a:off x="8699500" y="682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15163</xdr:rowOff>
    </xdr:from>
    <xdr:to>
      <xdr:col>50</xdr:col>
      <xdr:colOff>114300</xdr:colOff>
      <xdr:row>40</xdr:row>
      <xdr:rowOff>16002</xdr:rowOff>
    </xdr:to>
    <xdr:cxnSp macro="">
      <xdr:nvCxnSpPr>
        <xdr:cNvPr id="133" name="直線コネクタ 132">
          <a:extLst>
            <a:ext uri="{FF2B5EF4-FFF2-40B4-BE49-F238E27FC236}">
              <a16:creationId xmlns:a16="http://schemas.microsoft.com/office/drawing/2014/main" id="{2D6F2545-E462-4B84-A325-63B6FD36F40A}"/>
            </a:ext>
          </a:extLst>
        </xdr:cNvPr>
        <xdr:cNvCxnSpPr/>
      </xdr:nvCxnSpPr>
      <xdr:spPr>
        <a:xfrm flipV="1">
          <a:off x="8750300" y="6873163"/>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139205</xdr:rowOff>
    </xdr:from>
    <xdr:to>
      <xdr:col>41</xdr:col>
      <xdr:colOff>101600</xdr:colOff>
      <xdr:row>40</xdr:row>
      <xdr:rowOff>69355</xdr:rowOff>
    </xdr:to>
    <xdr:sp textlink="">
      <xdr:nvSpPr>
        <xdr:cNvPr id="134" name="楕円 133">
          <a:extLst>
            <a:ext uri="{FF2B5EF4-FFF2-40B4-BE49-F238E27FC236}">
              <a16:creationId xmlns:a16="http://schemas.microsoft.com/office/drawing/2014/main" id="{D874C47D-3210-4C9D-AC07-09EC830D1DA6}"/>
            </a:ext>
          </a:extLst>
        </xdr:cNvPr>
        <xdr:cNvSpPr/>
      </xdr:nvSpPr>
      <xdr:spPr>
        <a:xfrm>
          <a:off x="7810500" y="682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16002</xdr:rowOff>
    </xdr:from>
    <xdr:to>
      <xdr:col>45</xdr:col>
      <xdr:colOff>177800</xdr:colOff>
      <xdr:row>40</xdr:row>
      <xdr:rowOff>18555</xdr:rowOff>
    </xdr:to>
    <xdr:cxnSp macro="">
      <xdr:nvCxnSpPr>
        <xdr:cNvPr id="135" name="直線コネクタ 134">
          <a:extLst>
            <a:ext uri="{FF2B5EF4-FFF2-40B4-BE49-F238E27FC236}">
              <a16:creationId xmlns:a16="http://schemas.microsoft.com/office/drawing/2014/main" id="{975C4FF2-3CA6-48DF-8E4C-58B6E6ADBAC7}"/>
            </a:ext>
          </a:extLst>
        </xdr:cNvPr>
        <xdr:cNvCxnSpPr/>
      </xdr:nvCxnSpPr>
      <xdr:spPr>
        <a:xfrm flipV="1">
          <a:off x="7861300" y="6874002"/>
          <a:ext cx="8890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51498</xdr:rowOff>
    </xdr:from>
    <xdr:to>
      <xdr:col>36</xdr:col>
      <xdr:colOff>165100</xdr:colOff>
      <xdr:row>40</xdr:row>
      <xdr:rowOff>153098</xdr:rowOff>
    </xdr:to>
    <xdr:sp textlink="">
      <xdr:nvSpPr>
        <xdr:cNvPr id="136" name="楕円 135">
          <a:extLst>
            <a:ext uri="{FF2B5EF4-FFF2-40B4-BE49-F238E27FC236}">
              <a16:creationId xmlns:a16="http://schemas.microsoft.com/office/drawing/2014/main" id="{B5941808-5FE8-43F0-8D20-B3A1867FB85D}"/>
            </a:ext>
          </a:extLst>
        </xdr:cNvPr>
        <xdr:cNvSpPr/>
      </xdr:nvSpPr>
      <xdr:spPr>
        <a:xfrm>
          <a:off x="6921500" y="6909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18555</xdr:rowOff>
    </xdr:from>
    <xdr:to>
      <xdr:col>41</xdr:col>
      <xdr:colOff>50800</xdr:colOff>
      <xdr:row>40</xdr:row>
      <xdr:rowOff>102298</xdr:rowOff>
    </xdr:to>
    <xdr:cxnSp macro="">
      <xdr:nvCxnSpPr>
        <xdr:cNvPr id="137" name="直線コネクタ 136">
          <a:extLst>
            <a:ext uri="{FF2B5EF4-FFF2-40B4-BE49-F238E27FC236}">
              <a16:creationId xmlns:a16="http://schemas.microsoft.com/office/drawing/2014/main" id="{BF61AD1A-EC95-4155-B3F7-63E196351EF5}"/>
            </a:ext>
          </a:extLst>
        </xdr:cNvPr>
        <xdr:cNvCxnSpPr/>
      </xdr:nvCxnSpPr>
      <xdr:spPr>
        <a:xfrm flipV="1">
          <a:off x="6972300" y="6876555"/>
          <a:ext cx="889000" cy="83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textlink="">
      <xdr:nvSpPr>
        <xdr:cNvPr id="138" name="n_1aveValue【道路】&#10;一人当たり延長">
          <a:extLst>
            <a:ext uri="{FF2B5EF4-FFF2-40B4-BE49-F238E27FC236}">
              <a16:creationId xmlns:a16="http://schemas.microsoft.com/office/drawing/2014/main" id="{1BA7A702-2C9D-4197-A32D-F7BC2A0EAFB8}"/>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textlink="">
      <xdr:nvSpPr>
        <xdr:cNvPr id="139" name="n_2aveValue【道路】&#10;一人当たり延長">
          <a:extLst>
            <a:ext uri="{FF2B5EF4-FFF2-40B4-BE49-F238E27FC236}">
              <a16:creationId xmlns:a16="http://schemas.microsoft.com/office/drawing/2014/main" id="{2202E55D-5F0D-4A81-A9A0-792A1B320567}"/>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textlink="">
      <xdr:nvSpPr>
        <xdr:cNvPr id="140" name="n_3aveValue【道路】&#10;一人当たり延長">
          <a:extLst>
            <a:ext uri="{FF2B5EF4-FFF2-40B4-BE49-F238E27FC236}">
              <a16:creationId xmlns:a16="http://schemas.microsoft.com/office/drawing/2014/main" id="{2E179F90-5CC9-47CC-A95B-8D8323131A4E}"/>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textlink="">
      <xdr:nvSpPr>
        <xdr:cNvPr id="141" name="n_4aveValue【道路】&#10;一人当たり延長">
          <a:extLst>
            <a:ext uri="{FF2B5EF4-FFF2-40B4-BE49-F238E27FC236}">
              <a16:creationId xmlns:a16="http://schemas.microsoft.com/office/drawing/2014/main" id="{EB7F1424-6B82-4305-9AD4-DBAEB4F90746}"/>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57090</xdr:rowOff>
    </xdr:from>
    <xdr:ext cx="469744" cy="259045"/>
    <xdr:sp textlink="">
      <xdr:nvSpPr>
        <xdr:cNvPr id="142" name="n_1mainValue【道路】&#10;一人当たり延長">
          <a:extLst>
            <a:ext uri="{FF2B5EF4-FFF2-40B4-BE49-F238E27FC236}">
              <a16:creationId xmlns:a16="http://schemas.microsoft.com/office/drawing/2014/main" id="{9D2344E0-0C8D-4339-AD9B-AC058067408D}"/>
            </a:ext>
          </a:extLst>
        </xdr:cNvPr>
        <xdr:cNvSpPr txBox="1"/>
      </xdr:nvSpPr>
      <xdr:spPr>
        <a:xfrm>
          <a:off x="9391727" y="6915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57929</xdr:rowOff>
    </xdr:from>
    <xdr:ext cx="469744" cy="259045"/>
    <xdr:sp textlink="">
      <xdr:nvSpPr>
        <xdr:cNvPr id="143" name="n_2mainValue【道路】&#10;一人当たり延長">
          <a:extLst>
            <a:ext uri="{FF2B5EF4-FFF2-40B4-BE49-F238E27FC236}">
              <a16:creationId xmlns:a16="http://schemas.microsoft.com/office/drawing/2014/main" id="{044C8A52-C07C-47C9-A95D-8C5461CA82ED}"/>
            </a:ext>
          </a:extLst>
        </xdr:cNvPr>
        <xdr:cNvSpPr txBox="1"/>
      </xdr:nvSpPr>
      <xdr:spPr>
        <a:xfrm>
          <a:off x="8515427" y="691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60482</xdr:rowOff>
    </xdr:from>
    <xdr:ext cx="469744" cy="259045"/>
    <xdr:sp textlink="">
      <xdr:nvSpPr>
        <xdr:cNvPr id="144" name="n_3mainValue【道路】&#10;一人当たり延長">
          <a:extLst>
            <a:ext uri="{FF2B5EF4-FFF2-40B4-BE49-F238E27FC236}">
              <a16:creationId xmlns:a16="http://schemas.microsoft.com/office/drawing/2014/main" id="{E25D2EE8-6C6F-4A08-9FC4-3F2BE380CDCA}"/>
            </a:ext>
          </a:extLst>
        </xdr:cNvPr>
        <xdr:cNvSpPr txBox="1"/>
      </xdr:nvSpPr>
      <xdr:spPr>
        <a:xfrm>
          <a:off x="7626427" y="691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144225</xdr:rowOff>
    </xdr:from>
    <xdr:ext cx="469744" cy="259045"/>
    <xdr:sp textlink="">
      <xdr:nvSpPr>
        <xdr:cNvPr id="145" name="n_4mainValue【道路】&#10;一人当たり延長">
          <a:extLst>
            <a:ext uri="{FF2B5EF4-FFF2-40B4-BE49-F238E27FC236}">
              <a16:creationId xmlns:a16="http://schemas.microsoft.com/office/drawing/2014/main" id="{0AB7DAA7-620B-4FF9-A8D5-603B7DC398BB}"/>
            </a:ext>
          </a:extLst>
        </xdr:cNvPr>
        <xdr:cNvSpPr txBox="1"/>
      </xdr:nvSpPr>
      <xdr:spPr>
        <a:xfrm>
          <a:off x="6737427" y="7002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6" name="正方形/長方形 145">
          <a:extLst>
            <a:ext uri="{FF2B5EF4-FFF2-40B4-BE49-F238E27FC236}">
              <a16:creationId xmlns:a16="http://schemas.microsoft.com/office/drawing/2014/main" id="{CFDA8FEB-0F5C-499F-B8B7-5E9EC75FB5D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47" name="正方形/長方形 146">
          <a:extLst>
            <a:ext uri="{FF2B5EF4-FFF2-40B4-BE49-F238E27FC236}">
              <a16:creationId xmlns:a16="http://schemas.microsoft.com/office/drawing/2014/main" id="{09566F2A-C4F8-4254-8B96-70E962505EF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48" name="正方形/長方形 147">
          <a:extLst>
            <a:ext uri="{FF2B5EF4-FFF2-40B4-BE49-F238E27FC236}">
              <a16:creationId xmlns:a16="http://schemas.microsoft.com/office/drawing/2014/main" id="{81039950-461B-4506-89FC-D2D3D948596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49" name="正方形/長方形 148">
          <a:extLst>
            <a:ext uri="{FF2B5EF4-FFF2-40B4-BE49-F238E27FC236}">
              <a16:creationId xmlns:a16="http://schemas.microsoft.com/office/drawing/2014/main" id="{62966834-0463-4CEB-BBCA-45B1E3E62E7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0" name="正方形/長方形 149">
          <a:extLst>
            <a:ext uri="{FF2B5EF4-FFF2-40B4-BE49-F238E27FC236}">
              <a16:creationId xmlns:a16="http://schemas.microsoft.com/office/drawing/2014/main" id="{61ABE0F4-7960-429F-975E-BFA8941D42B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1" name="正方形/長方形 150">
          <a:extLst>
            <a:ext uri="{FF2B5EF4-FFF2-40B4-BE49-F238E27FC236}">
              <a16:creationId xmlns:a16="http://schemas.microsoft.com/office/drawing/2014/main" id="{C2995C34-F164-4A15-9C76-2B030FCCCD7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2" name="正方形/長方形 151">
          <a:extLst>
            <a:ext uri="{FF2B5EF4-FFF2-40B4-BE49-F238E27FC236}">
              <a16:creationId xmlns:a16="http://schemas.microsoft.com/office/drawing/2014/main" id="{C3FECC54-6F21-4E41-9446-3DAA5E83921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3" name="正方形/長方形 152">
          <a:extLst>
            <a:ext uri="{FF2B5EF4-FFF2-40B4-BE49-F238E27FC236}">
              <a16:creationId xmlns:a16="http://schemas.microsoft.com/office/drawing/2014/main" id="{6AB226A6-26E9-4CD2-9EA7-1527D3B5A22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4" name="テキスト ボックス 153">
          <a:extLst>
            <a:ext uri="{FF2B5EF4-FFF2-40B4-BE49-F238E27FC236}">
              <a16:creationId xmlns:a16="http://schemas.microsoft.com/office/drawing/2014/main" id="{2A554D77-900E-4B3B-986A-09BEF8376D7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541E39BA-5120-440B-A806-1C66BB8C7E6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6" name="テキスト ボックス 155">
          <a:extLst>
            <a:ext uri="{FF2B5EF4-FFF2-40B4-BE49-F238E27FC236}">
              <a16:creationId xmlns:a16="http://schemas.microsoft.com/office/drawing/2014/main" id="{41EBFBFA-B1B2-4882-A857-1AD5983F7E4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E707675E-0E5A-4424-BDF1-DCCA86D9FC8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textlink="">
      <xdr:nvSpPr>
        <xdr:cNvPr id="158" name="テキスト ボックス 157">
          <a:extLst>
            <a:ext uri="{FF2B5EF4-FFF2-40B4-BE49-F238E27FC236}">
              <a16:creationId xmlns:a16="http://schemas.microsoft.com/office/drawing/2014/main" id="{0549529E-DFF0-4580-95F9-E20F0606BA5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5D2E8C1E-41EA-46A5-8D17-0C6D5BEC34E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textlink="">
      <xdr:nvSpPr>
        <xdr:cNvPr id="160" name="テキスト ボックス 159">
          <a:extLst>
            <a:ext uri="{FF2B5EF4-FFF2-40B4-BE49-F238E27FC236}">
              <a16:creationId xmlns:a16="http://schemas.microsoft.com/office/drawing/2014/main" id="{907EE099-8557-460F-B093-EC45098C310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36D67745-87F8-40AA-8114-DF8A438681A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textlink="">
      <xdr:nvSpPr>
        <xdr:cNvPr id="162" name="テキスト ボックス 161">
          <a:extLst>
            <a:ext uri="{FF2B5EF4-FFF2-40B4-BE49-F238E27FC236}">
              <a16:creationId xmlns:a16="http://schemas.microsoft.com/office/drawing/2014/main" id="{E58A35BA-BA68-47CA-82E9-B1897B53B8B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EB1260CF-5EBF-415F-AA2C-10A4F39EB6D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textlink="">
      <xdr:nvSpPr>
        <xdr:cNvPr id="164" name="テキスト ボックス 163">
          <a:extLst>
            <a:ext uri="{FF2B5EF4-FFF2-40B4-BE49-F238E27FC236}">
              <a16:creationId xmlns:a16="http://schemas.microsoft.com/office/drawing/2014/main" id="{657EB2FB-C4C9-4221-BFF1-035798E1D5F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2A1CBE69-2CDE-4C9A-A1DD-B6F87482AB9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textlink="">
      <xdr:nvSpPr>
        <xdr:cNvPr id="166" name="テキスト ボックス 165">
          <a:extLst>
            <a:ext uri="{FF2B5EF4-FFF2-40B4-BE49-F238E27FC236}">
              <a16:creationId xmlns:a16="http://schemas.microsoft.com/office/drawing/2014/main" id="{D96D6226-53EB-49A9-AADE-C522604DA2D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CB20FE30-E6B2-4118-ADBA-0893CE5AB7F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textlink="">
      <xdr:nvSpPr>
        <xdr:cNvPr id="168" name="テキスト ボックス 167">
          <a:extLst>
            <a:ext uri="{FF2B5EF4-FFF2-40B4-BE49-F238E27FC236}">
              <a16:creationId xmlns:a16="http://schemas.microsoft.com/office/drawing/2014/main" id="{F46A853A-6D13-458F-AB47-398AF0685C1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2FEC205B-0C50-47A1-9D3F-28915F6F2BC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70" name="【橋りょう・トンネル】&#10;有形固定資産減価償却率グラフ枠">
          <a:extLst>
            <a:ext uri="{FF2B5EF4-FFF2-40B4-BE49-F238E27FC236}">
              <a16:creationId xmlns:a16="http://schemas.microsoft.com/office/drawing/2014/main" id="{8D332253-F1D0-47F3-9E89-C81692CD197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22344612-8643-432E-BC23-2EB6D1159BF9}"/>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textlink="">
      <xdr:nvSpPr>
        <xdr:cNvPr id="172" name="【橋りょう・トンネル】&#10;有形固定資産減価償却率最小値テキスト">
          <a:extLst>
            <a:ext uri="{FF2B5EF4-FFF2-40B4-BE49-F238E27FC236}">
              <a16:creationId xmlns:a16="http://schemas.microsoft.com/office/drawing/2014/main" id="{57A3C47D-1CF7-4101-BF84-3605ADE5C1DA}"/>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C9103CBA-0827-4251-83C8-B11755DF4F8A}"/>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textlink="">
      <xdr:nvSpPr>
        <xdr:cNvPr id="174" name="【橋りょう・トンネル】&#10;有形固定資産減価償却率最大値テキスト">
          <a:extLst>
            <a:ext uri="{FF2B5EF4-FFF2-40B4-BE49-F238E27FC236}">
              <a16:creationId xmlns:a16="http://schemas.microsoft.com/office/drawing/2014/main" id="{D5738EE2-FFE4-4312-99EB-4A72911FA9EE}"/>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521ECE92-1EB4-482F-939E-3D782B7BA131}"/>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textlink="">
      <xdr:nvSpPr>
        <xdr:cNvPr id="176" name="【橋りょう・トンネル】&#10;有形固定資産減価償却率平均値テキスト">
          <a:extLst>
            <a:ext uri="{FF2B5EF4-FFF2-40B4-BE49-F238E27FC236}">
              <a16:creationId xmlns:a16="http://schemas.microsoft.com/office/drawing/2014/main" id="{A1BE8133-38FF-4243-AFF0-CAC9870D15BD}"/>
            </a:ext>
          </a:extLst>
        </xdr:cNvPr>
        <xdr:cNvSpPr txBox="1"/>
      </xdr:nvSpPr>
      <xdr:spPr>
        <a:xfrm>
          <a:off x="4673600" y="1045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textlink="">
      <xdr:nvSpPr>
        <xdr:cNvPr id="177" name="フローチャート: 判断 176">
          <a:extLst>
            <a:ext uri="{FF2B5EF4-FFF2-40B4-BE49-F238E27FC236}">
              <a16:creationId xmlns:a16="http://schemas.microsoft.com/office/drawing/2014/main" id="{246757F9-5ED6-4AB1-AC28-3C070EFF9520}"/>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textlink="">
      <xdr:nvSpPr>
        <xdr:cNvPr id="178" name="フローチャート: 判断 177">
          <a:extLst>
            <a:ext uri="{FF2B5EF4-FFF2-40B4-BE49-F238E27FC236}">
              <a16:creationId xmlns:a16="http://schemas.microsoft.com/office/drawing/2014/main" id="{DF1F51EB-4A7E-4ACA-832D-9CC46F1F8B3E}"/>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textlink="">
      <xdr:nvSpPr>
        <xdr:cNvPr id="179" name="フローチャート: 判断 178">
          <a:extLst>
            <a:ext uri="{FF2B5EF4-FFF2-40B4-BE49-F238E27FC236}">
              <a16:creationId xmlns:a16="http://schemas.microsoft.com/office/drawing/2014/main" id="{8B644FFD-2DBF-4A42-BEDC-875DF95E1231}"/>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textlink="">
      <xdr:nvSpPr>
        <xdr:cNvPr id="180" name="フローチャート: 判断 179">
          <a:extLst>
            <a:ext uri="{FF2B5EF4-FFF2-40B4-BE49-F238E27FC236}">
              <a16:creationId xmlns:a16="http://schemas.microsoft.com/office/drawing/2014/main" id="{4B51527A-40C2-4E37-94BB-CF03F3D98ECE}"/>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textlink="">
      <xdr:nvSpPr>
        <xdr:cNvPr id="181" name="フローチャート: 判断 180">
          <a:extLst>
            <a:ext uri="{FF2B5EF4-FFF2-40B4-BE49-F238E27FC236}">
              <a16:creationId xmlns:a16="http://schemas.microsoft.com/office/drawing/2014/main" id="{10FFCDF8-7EF2-4009-9760-B30F086521DE}"/>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2" name="テキスト ボックス 181">
          <a:extLst>
            <a:ext uri="{FF2B5EF4-FFF2-40B4-BE49-F238E27FC236}">
              <a16:creationId xmlns:a16="http://schemas.microsoft.com/office/drawing/2014/main" id="{654930BE-629D-4BB0-8774-C650A120F54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3" name="テキスト ボックス 182">
          <a:extLst>
            <a:ext uri="{FF2B5EF4-FFF2-40B4-BE49-F238E27FC236}">
              <a16:creationId xmlns:a16="http://schemas.microsoft.com/office/drawing/2014/main" id="{09002AB1-F37B-44F8-ADD9-91F03F8D9E6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4" name="テキスト ボックス 183">
          <a:extLst>
            <a:ext uri="{FF2B5EF4-FFF2-40B4-BE49-F238E27FC236}">
              <a16:creationId xmlns:a16="http://schemas.microsoft.com/office/drawing/2014/main" id="{6AFE0B11-5DD4-4F5E-81D8-D4AE91898D0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5" name="テキスト ボックス 184">
          <a:extLst>
            <a:ext uri="{FF2B5EF4-FFF2-40B4-BE49-F238E27FC236}">
              <a16:creationId xmlns:a16="http://schemas.microsoft.com/office/drawing/2014/main" id="{C1D04CCF-49A0-4689-BE0B-2FE92FA04BD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6" name="テキスト ボックス 185">
          <a:extLst>
            <a:ext uri="{FF2B5EF4-FFF2-40B4-BE49-F238E27FC236}">
              <a16:creationId xmlns:a16="http://schemas.microsoft.com/office/drawing/2014/main" id="{CCE5AFE1-9DF9-4E5D-889A-E69CE00C940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42273</xdr:rowOff>
    </xdr:from>
    <xdr:to>
      <xdr:col>24</xdr:col>
      <xdr:colOff>114300</xdr:colOff>
      <xdr:row>59</xdr:row>
      <xdr:rowOff>143873</xdr:rowOff>
    </xdr:to>
    <xdr:sp textlink="">
      <xdr:nvSpPr>
        <xdr:cNvPr id="187" name="楕円 186">
          <a:extLst>
            <a:ext uri="{FF2B5EF4-FFF2-40B4-BE49-F238E27FC236}">
              <a16:creationId xmlns:a16="http://schemas.microsoft.com/office/drawing/2014/main" id="{DA909880-8D42-4FE1-A0C8-C541BB3EFF85}"/>
            </a:ext>
          </a:extLst>
        </xdr:cNvPr>
        <xdr:cNvSpPr/>
      </xdr:nvSpPr>
      <xdr:spPr>
        <a:xfrm>
          <a:off x="4584700" y="1015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65150</xdr:rowOff>
    </xdr:from>
    <xdr:ext cx="405111" cy="259045"/>
    <xdr:sp textlink="">
      <xdr:nvSpPr>
        <xdr:cNvPr id="188" name="【橋りょう・トンネル】&#10;有形固定資産減価償却率該当値テキスト">
          <a:extLst>
            <a:ext uri="{FF2B5EF4-FFF2-40B4-BE49-F238E27FC236}">
              <a16:creationId xmlns:a16="http://schemas.microsoft.com/office/drawing/2014/main" id="{3AB2A5AB-D689-4053-85B8-4AB89B1BE4B4}"/>
            </a:ext>
          </a:extLst>
        </xdr:cNvPr>
        <xdr:cNvSpPr txBox="1"/>
      </xdr:nvSpPr>
      <xdr:spPr>
        <a:xfrm>
          <a:off x="4673600" y="10009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17780</xdr:rowOff>
    </xdr:from>
    <xdr:to>
      <xdr:col>20</xdr:col>
      <xdr:colOff>38100</xdr:colOff>
      <xdr:row>59</xdr:row>
      <xdr:rowOff>119380</xdr:rowOff>
    </xdr:to>
    <xdr:sp textlink="">
      <xdr:nvSpPr>
        <xdr:cNvPr id="189" name="楕円 188">
          <a:extLst>
            <a:ext uri="{FF2B5EF4-FFF2-40B4-BE49-F238E27FC236}">
              <a16:creationId xmlns:a16="http://schemas.microsoft.com/office/drawing/2014/main" id="{D194CDE6-3CE4-4385-B7A3-90C71A78E0CA}"/>
            </a:ext>
          </a:extLst>
        </xdr:cNvPr>
        <xdr:cNvSpPr/>
      </xdr:nvSpPr>
      <xdr:spPr>
        <a:xfrm>
          <a:off x="3746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68580</xdr:rowOff>
    </xdr:from>
    <xdr:to>
      <xdr:col>24</xdr:col>
      <xdr:colOff>63500</xdr:colOff>
      <xdr:row>59</xdr:row>
      <xdr:rowOff>93073</xdr:rowOff>
    </xdr:to>
    <xdr:cxnSp macro="">
      <xdr:nvCxnSpPr>
        <xdr:cNvPr id="190" name="直線コネクタ 189">
          <a:extLst>
            <a:ext uri="{FF2B5EF4-FFF2-40B4-BE49-F238E27FC236}">
              <a16:creationId xmlns:a16="http://schemas.microsoft.com/office/drawing/2014/main" id="{DEC6D89C-B932-4ED8-8A3B-BA9D667001E1}"/>
            </a:ext>
          </a:extLst>
        </xdr:cNvPr>
        <xdr:cNvCxnSpPr/>
      </xdr:nvCxnSpPr>
      <xdr:spPr>
        <a:xfrm>
          <a:off x="3797300" y="1018413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156573</xdr:rowOff>
    </xdr:from>
    <xdr:to>
      <xdr:col>15</xdr:col>
      <xdr:colOff>101600</xdr:colOff>
      <xdr:row>59</xdr:row>
      <xdr:rowOff>86723</xdr:rowOff>
    </xdr:to>
    <xdr:sp textlink="">
      <xdr:nvSpPr>
        <xdr:cNvPr id="191" name="楕円 190">
          <a:extLst>
            <a:ext uri="{FF2B5EF4-FFF2-40B4-BE49-F238E27FC236}">
              <a16:creationId xmlns:a16="http://schemas.microsoft.com/office/drawing/2014/main" id="{678CD0E6-A4B9-4E41-B5AA-66E128A53CEB}"/>
            </a:ext>
          </a:extLst>
        </xdr:cNvPr>
        <xdr:cNvSpPr/>
      </xdr:nvSpPr>
      <xdr:spPr>
        <a:xfrm>
          <a:off x="2857500" y="1010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35923</xdr:rowOff>
    </xdr:from>
    <xdr:to>
      <xdr:col>19</xdr:col>
      <xdr:colOff>177800</xdr:colOff>
      <xdr:row>59</xdr:row>
      <xdr:rowOff>68580</xdr:rowOff>
    </xdr:to>
    <xdr:cxnSp macro="">
      <xdr:nvCxnSpPr>
        <xdr:cNvPr id="192" name="直線コネクタ 191">
          <a:extLst>
            <a:ext uri="{FF2B5EF4-FFF2-40B4-BE49-F238E27FC236}">
              <a16:creationId xmlns:a16="http://schemas.microsoft.com/office/drawing/2014/main" id="{2F5EF0C5-C934-4AA3-B112-A5E8F3688EFE}"/>
            </a:ext>
          </a:extLst>
        </xdr:cNvPr>
        <xdr:cNvCxnSpPr/>
      </xdr:nvCxnSpPr>
      <xdr:spPr>
        <a:xfrm>
          <a:off x="2908300" y="1015147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123916</xdr:rowOff>
    </xdr:from>
    <xdr:to>
      <xdr:col>10</xdr:col>
      <xdr:colOff>165100</xdr:colOff>
      <xdr:row>59</xdr:row>
      <xdr:rowOff>54066</xdr:rowOff>
    </xdr:to>
    <xdr:sp textlink="">
      <xdr:nvSpPr>
        <xdr:cNvPr id="193" name="楕円 192">
          <a:extLst>
            <a:ext uri="{FF2B5EF4-FFF2-40B4-BE49-F238E27FC236}">
              <a16:creationId xmlns:a16="http://schemas.microsoft.com/office/drawing/2014/main" id="{770DA1AE-4BCB-4542-B023-77903F3A0AFC}"/>
            </a:ext>
          </a:extLst>
        </xdr:cNvPr>
        <xdr:cNvSpPr/>
      </xdr:nvSpPr>
      <xdr:spPr>
        <a:xfrm>
          <a:off x="1968500" y="1006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3266</xdr:rowOff>
    </xdr:from>
    <xdr:to>
      <xdr:col>15</xdr:col>
      <xdr:colOff>50800</xdr:colOff>
      <xdr:row>59</xdr:row>
      <xdr:rowOff>35923</xdr:rowOff>
    </xdr:to>
    <xdr:cxnSp macro="">
      <xdr:nvCxnSpPr>
        <xdr:cNvPr id="194" name="直線コネクタ 193">
          <a:extLst>
            <a:ext uri="{FF2B5EF4-FFF2-40B4-BE49-F238E27FC236}">
              <a16:creationId xmlns:a16="http://schemas.microsoft.com/office/drawing/2014/main" id="{805ACAFC-F0F5-4AD2-B141-6513AF8612FA}"/>
            </a:ext>
          </a:extLst>
        </xdr:cNvPr>
        <xdr:cNvCxnSpPr/>
      </xdr:nvCxnSpPr>
      <xdr:spPr>
        <a:xfrm>
          <a:off x="2019300" y="1011881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148409</xdr:rowOff>
    </xdr:from>
    <xdr:to>
      <xdr:col>6</xdr:col>
      <xdr:colOff>38100</xdr:colOff>
      <xdr:row>59</xdr:row>
      <xdr:rowOff>78559</xdr:rowOff>
    </xdr:to>
    <xdr:sp textlink="">
      <xdr:nvSpPr>
        <xdr:cNvPr id="195" name="楕円 194">
          <a:extLst>
            <a:ext uri="{FF2B5EF4-FFF2-40B4-BE49-F238E27FC236}">
              <a16:creationId xmlns:a16="http://schemas.microsoft.com/office/drawing/2014/main" id="{47783930-2B2E-4DBE-A5FD-1A204BF8958F}"/>
            </a:ext>
          </a:extLst>
        </xdr:cNvPr>
        <xdr:cNvSpPr/>
      </xdr:nvSpPr>
      <xdr:spPr>
        <a:xfrm>
          <a:off x="1079500" y="1009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3266</xdr:rowOff>
    </xdr:from>
    <xdr:to>
      <xdr:col>10</xdr:col>
      <xdr:colOff>114300</xdr:colOff>
      <xdr:row>59</xdr:row>
      <xdr:rowOff>27759</xdr:rowOff>
    </xdr:to>
    <xdr:cxnSp macro="">
      <xdr:nvCxnSpPr>
        <xdr:cNvPr id="196" name="直線コネクタ 195">
          <a:extLst>
            <a:ext uri="{FF2B5EF4-FFF2-40B4-BE49-F238E27FC236}">
              <a16:creationId xmlns:a16="http://schemas.microsoft.com/office/drawing/2014/main" id="{28AC2A90-FF07-419C-A235-ED4BC48821D8}"/>
            </a:ext>
          </a:extLst>
        </xdr:cNvPr>
        <xdr:cNvCxnSpPr/>
      </xdr:nvCxnSpPr>
      <xdr:spPr>
        <a:xfrm flipV="1">
          <a:off x="1130300" y="1011881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textlink="">
      <xdr:nvSpPr>
        <xdr:cNvPr id="197" name="n_1aveValue【橋りょう・トンネル】&#10;有形固定資産減価償却率">
          <a:extLst>
            <a:ext uri="{FF2B5EF4-FFF2-40B4-BE49-F238E27FC236}">
              <a16:creationId xmlns:a16="http://schemas.microsoft.com/office/drawing/2014/main" id="{E9151161-1899-477F-8918-69EF7A13A2DF}"/>
            </a:ext>
          </a:extLst>
        </xdr:cNvPr>
        <xdr:cNvSpPr txBox="1"/>
      </xdr:nvSpPr>
      <xdr:spPr>
        <a:xfrm>
          <a:off x="35820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textlink="">
      <xdr:nvSpPr>
        <xdr:cNvPr id="198" name="n_2aveValue【橋りょう・トンネル】&#10;有形固定資産減価償却率">
          <a:extLst>
            <a:ext uri="{FF2B5EF4-FFF2-40B4-BE49-F238E27FC236}">
              <a16:creationId xmlns:a16="http://schemas.microsoft.com/office/drawing/2014/main" id="{F9BB2D14-16D6-48F5-BDE0-5773135D49D4}"/>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textlink="">
      <xdr:nvSpPr>
        <xdr:cNvPr id="199" name="n_3aveValue【橋りょう・トンネル】&#10;有形固定資産減価償却率">
          <a:extLst>
            <a:ext uri="{FF2B5EF4-FFF2-40B4-BE49-F238E27FC236}">
              <a16:creationId xmlns:a16="http://schemas.microsoft.com/office/drawing/2014/main" id="{296AB913-5C70-46F7-9117-C41EDE1317E8}"/>
            </a:ext>
          </a:extLst>
        </xdr:cNvPr>
        <xdr:cNvSpPr txBox="1"/>
      </xdr:nvSpPr>
      <xdr:spPr>
        <a:xfrm>
          <a:off x="1816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textlink="">
      <xdr:nvSpPr>
        <xdr:cNvPr id="200" name="n_4aveValue【橋りょう・トンネル】&#10;有形固定資産減価償却率">
          <a:extLst>
            <a:ext uri="{FF2B5EF4-FFF2-40B4-BE49-F238E27FC236}">
              <a16:creationId xmlns:a16="http://schemas.microsoft.com/office/drawing/2014/main" id="{A1987189-A82E-4BE8-8B1F-831D53E40542}"/>
            </a:ext>
          </a:extLst>
        </xdr:cNvPr>
        <xdr:cNvSpPr txBox="1"/>
      </xdr:nvSpPr>
      <xdr:spPr>
        <a:xfrm>
          <a:off x="927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135907</xdr:rowOff>
    </xdr:from>
    <xdr:ext cx="405111" cy="259045"/>
    <xdr:sp textlink="">
      <xdr:nvSpPr>
        <xdr:cNvPr id="201" name="n_1mainValue【橋りょう・トンネル】&#10;有形固定資産減価償却率">
          <a:extLst>
            <a:ext uri="{FF2B5EF4-FFF2-40B4-BE49-F238E27FC236}">
              <a16:creationId xmlns:a16="http://schemas.microsoft.com/office/drawing/2014/main" id="{E74EAFE0-C6A4-4826-AA93-3011044E1860}"/>
            </a:ext>
          </a:extLst>
        </xdr:cNvPr>
        <xdr:cNvSpPr txBox="1"/>
      </xdr:nvSpPr>
      <xdr:spPr>
        <a:xfrm>
          <a:off x="3582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103250</xdr:rowOff>
    </xdr:from>
    <xdr:ext cx="405111" cy="259045"/>
    <xdr:sp textlink="">
      <xdr:nvSpPr>
        <xdr:cNvPr id="202" name="n_2mainValue【橋りょう・トンネル】&#10;有形固定資産減価償却率">
          <a:extLst>
            <a:ext uri="{FF2B5EF4-FFF2-40B4-BE49-F238E27FC236}">
              <a16:creationId xmlns:a16="http://schemas.microsoft.com/office/drawing/2014/main" id="{86BF7FB4-9F34-4008-A5E3-C3CC82A9D282}"/>
            </a:ext>
          </a:extLst>
        </xdr:cNvPr>
        <xdr:cNvSpPr txBox="1"/>
      </xdr:nvSpPr>
      <xdr:spPr>
        <a:xfrm>
          <a:off x="2705744" y="987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70593</xdr:rowOff>
    </xdr:from>
    <xdr:ext cx="405111" cy="259045"/>
    <xdr:sp textlink="">
      <xdr:nvSpPr>
        <xdr:cNvPr id="203" name="n_3mainValue【橋りょう・トンネル】&#10;有形固定資産減価償却率">
          <a:extLst>
            <a:ext uri="{FF2B5EF4-FFF2-40B4-BE49-F238E27FC236}">
              <a16:creationId xmlns:a16="http://schemas.microsoft.com/office/drawing/2014/main" id="{C5EEBEE7-DF03-42D5-A14B-D52B7C1C1290}"/>
            </a:ext>
          </a:extLst>
        </xdr:cNvPr>
        <xdr:cNvSpPr txBox="1"/>
      </xdr:nvSpPr>
      <xdr:spPr>
        <a:xfrm>
          <a:off x="1816744" y="984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95086</xdr:rowOff>
    </xdr:from>
    <xdr:ext cx="405111" cy="259045"/>
    <xdr:sp textlink="">
      <xdr:nvSpPr>
        <xdr:cNvPr id="204" name="n_4mainValue【橋りょう・トンネル】&#10;有形固定資産減価償却率">
          <a:extLst>
            <a:ext uri="{FF2B5EF4-FFF2-40B4-BE49-F238E27FC236}">
              <a16:creationId xmlns:a16="http://schemas.microsoft.com/office/drawing/2014/main" id="{1D431ACE-7443-47C3-BA4F-0EA083B1E18A}"/>
            </a:ext>
          </a:extLst>
        </xdr:cNvPr>
        <xdr:cNvSpPr txBox="1"/>
      </xdr:nvSpPr>
      <xdr:spPr>
        <a:xfrm>
          <a:off x="927744" y="9867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5" name="正方形/長方形 204">
          <a:extLst>
            <a:ext uri="{FF2B5EF4-FFF2-40B4-BE49-F238E27FC236}">
              <a16:creationId xmlns:a16="http://schemas.microsoft.com/office/drawing/2014/main" id="{8B3BC871-E817-48D9-9BC2-C722920A4C3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6" name="正方形/長方形 205">
          <a:extLst>
            <a:ext uri="{FF2B5EF4-FFF2-40B4-BE49-F238E27FC236}">
              <a16:creationId xmlns:a16="http://schemas.microsoft.com/office/drawing/2014/main" id="{964EE6D7-84BE-4F35-9AFB-9BDCADC8CCA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7" name="正方形/長方形 206">
          <a:extLst>
            <a:ext uri="{FF2B5EF4-FFF2-40B4-BE49-F238E27FC236}">
              <a16:creationId xmlns:a16="http://schemas.microsoft.com/office/drawing/2014/main" id="{4027F9F9-3D3D-4923-BF4C-CC3CA3DEF65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08" name="正方形/長方形 207">
          <a:extLst>
            <a:ext uri="{FF2B5EF4-FFF2-40B4-BE49-F238E27FC236}">
              <a16:creationId xmlns:a16="http://schemas.microsoft.com/office/drawing/2014/main" id="{BF0BCC98-C3DD-4D26-A54E-8B195DAF70D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09" name="正方形/長方形 208">
          <a:extLst>
            <a:ext uri="{FF2B5EF4-FFF2-40B4-BE49-F238E27FC236}">
              <a16:creationId xmlns:a16="http://schemas.microsoft.com/office/drawing/2014/main" id="{5CE250F9-B45B-4820-88AD-BDCF4E7CED2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0" name="正方形/長方形 209">
          <a:extLst>
            <a:ext uri="{FF2B5EF4-FFF2-40B4-BE49-F238E27FC236}">
              <a16:creationId xmlns:a16="http://schemas.microsoft.com/office/drawing/2014/main" id="{21E66EA5-0625-4BE2-8C41-A209BCF5562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1" name="正方形/長方形 210">
          <a:extLst>
            <a:ext uri="{FF2B5EF4-FFF2-40B4-BE49-F238E27FC236}">
              <a16:creationId xmlns:a16="http://schemas.microsoft.com/office/drawing/2014/main" id="{9C0D7644-19C1-42C9-9D43-12E2CDBC98E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2" name="正方形/長方形 211">
          <a:extLst>
            <a:ext uri="{FF2B5EF4-FFF2-40B4-BE49-F238E27FC236}">
              <a16:creationId xmlns:a16="http://schemas.microsoft.com/office/drawing/2014/main" id="{F84CBC84-170F-4BF5-9321-CA801FC856E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3" name="テキスト ボックス 212">
          <a:extLst>
            <a:ext uri="{FF2B5EF4-FFF2-40B4-BE49-F238E27FC236}">
              <a16:creationId xmlns:a16="http://schemas.microsoft.com/office/drawing/2014/main" id="{C39D843E-9BFC-46C5-881B-414FEEAF89F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2DEA829-1211-44D7-8672-DBAA7334E88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7D92A567-BC0E-488B-ADE2-34102A0DE73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textlink="">
      <xdr:nvSpPr>
        <xdr:cNvPr id="216" name="テキスト ボックス 215">
          <a:extLst>
            <a:ext uri="{FF2B5EF4-FFF2-40B4-BE49-F238E27FC236}">
              <a16:creationId xmlns:a16="http://schemas.microsoft.com/office/drawing/2014/main" id="{751D9F6B-37A3-47CD-B443-C4942402713D}"/>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43EDE065-9DDB-4A3E-A246-C8A7AD5755E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textlink="">
      <xdr:nvSpPr>
        <xdr:cNvPr id="218" name="テキスト ボックス 217">
          <a:extLst>
            <a:ext uri="{FF2B5EF4-FFF2-40B4-BE49-F238E27FC236}">
              <a16:creationId xmlns:a16="http://schemas.microsoft.com/office/drawing/2014/main" id="{BB0DA4C1-5AAF-41D3-9CB4-BE33F9ABD07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EE378938-C5A3-4CB4-AC21-C26DAC6F1BA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textlink="">
      <xdr:nvSpPr>
        <xdr:cNvPr id="220" name="テキスト ボックス 219">
          <a:extLst>
            <a:ext uri="{FF2B5EF4-FFF2-40B4-BE49-F238E27FC236}">
              <a16:creationId xmlns:a16="http://schemas.microsoft.com/office/drawing/2014/main" id="{14E88C21-89AC-44E5-A66B-3C402FB3584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9FC14E1A-B105-43B8-8769-4A100F10130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textlink="">
      <xdr:nvSpPr>
        <xdr:cNvPr id="222" name="テキスト ボックス 221">
          <a:extLst>
            <a:ext uri="{FF2B5EF4-FFF2-40B4-BE49-F238E27FC236}">
              <a16:creationId xmlns:a16="http://schemas.microsoft.com/office/drawing/2014/main" id="{F09B6D22-CFFE-4842-A2F3-7F895B4D8957}"/>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2D638FF3-CC7F-4C1F-A439-175AEB2C2D9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textlink="">
      <xdr:nvSpPr>
        <xdr:cNvPr id="224" name="テキスト ボックス 223">
          <a:extLst>
            <a:ext uri="{FF2B5EF4-FFF2-40B4-BE49-F238E27FC236}">
              <a16:creationId xmlns:a16="http://schemas.microsoft.com/office/drawing/2014/main" id="{FC6188AD-03C7-4927-BB19-324ABFC82929}"/>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1288B7B2-DE8B-4F5D-9C40-61C9D7376CE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textlink="">
      <xdr:nvSpPr>
        <xdr:cNvPr id="226" name="テキスト ボックス 225">
          <a:extLst>
            <a:ext uri="{FF2B5EF4-FFF2-40B4-BE49-F238E27FC236}">
              <a16:creationId xmlns:a16="http://schemas.microsoft.com/office/drawing/2014/main" id="{A7BBE552-1ED9-45E2-A371-6876D7AD235E}"/>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7" name="【橋りょう・トンネル】&#10;一人当たり有形固定資産（償却資産）額グラフ枠">
          <a:extLst>
            <a:ext uri="{FF2B5EF4-FFF2-40B4-BE49-F238E27FC236}">
              <a16:creationId xmlns:a16="http://schemas.microsoft.com/office/drawing/2014/main" id="{10964997-075C-4E5F-AAA7-56BDBAC1CCF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974CC864-7BFA-4843-BEC5-6FE7412F2EE6}"/>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textlink="">
      <xdr:nvSpPr>
        <xdr:cNvPr id="229" name="【橋りょう・トンネル】&#10;一人当たり有形固定資産（償却資産）額最小値テキスト">
          <a:extLst>
            <a:ext uri="{FF2B5EF4-FFF2-40B4-BE49-F238E27FC236}">
              <a16:creationId xmlns:a16="http://schemas.microsoft.com/office/drawing/2014/main" id="{C302AE39-85D2-4BC2-A6D1-8DD2E22AECA9}"/>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20980771-F3BC-4E9D-87E8-9E6BC3AF1AC3}"/>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textlink="">
      <xdr:nvSpPr>
        <xdr:cNvPr id="231" name="【橋りょう・トンネル】&#10;一人当たり有形固定資産（償却資産）額最大値テキスト">
          <a:extLst>
            <a:ext uri="{FF2B5EF4-FFF2-40B4-BE49-F238E27FC236}">
              <a16:creationId xmlns:a16="http://schemas.microsoft.com/office/drawing/2014/main" id="{E7DF1070-55D9-4A06-90DF-28BEA5375892}"/>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4BD820B7-FD5C-482F-8B3E-B8988C363B68}"/>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textlink="">
      <xdr:nvSpPr>
        <xdr:cNvPr id="233" name="【橋りょう・トンネル】&#10;一人当たり有形固定資産（償却資産）額平均値テキスト">
          <a:extLst>
            <a:ext uri="{FF2B5EF4-FFF2-40B4-BE49-F238E27FC236}">
              <a16:creationId xmlns:a16="http://schemas.microsoft.com/office/drawing/2014/main" id="{D894AB46-7028-425C-A36B-9416CD92EEC3}"/>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textlink="">
      <xdr:nvSpPr>
        <xdr:cNvPr id="234" name="フローチャート: 判断 233">
          <a:extLst>
            <a:ext uri="{FF2B5EF4-FFF2-40B4-BE49-F238E27FC236}">
              <a16:creationId xmlns:a16="http://schemas.microsoft.com/office/drawing/2014/main" id="{347F9965-9977-49C5-B0E2-EEB329F5F788}"/>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textlink="">
      <xdr:nvSpPr>
        <xdr:cNvPr id="235" name="フローチャート: 判断 234">
          <a:extLst>
            <a:ext uri="{FF2B5EF4-FFF2-40B4-BE49-F238E27FC236}">
              <a16:creationId xmlns:a16="http://schemas.microsoft.com/office/drawing/2014/main" id="{072293F4-AFA1-4F25-AF02-B1C5861B91BA}"/>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textlink="">
      <xdr:nvSpPr>
        <xdr:cNvPr id="236" name="フローチャート: 判断 235">
          <a:extLst>
            <a:ext uri="{FF2B5EF4-FFF2-40B4-BE49-F238E27FC236}">
              <a16:creationId xmlns:a16="http://schemas.microsoft.com/office/drawing/2014/main" id="{D75EB967-7556-44A9-8896-405EFFD3B788}"/>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textlink="">
      <xdr:nvSpPr>
        <xdr:cNvPr id="237" name="フローチャート: 判断 236">
          <a:extLst>
            <a:ext uri="{FF2B5EF4-FFF2-40B4-BE49-F238E27FC236}">
              <a16:creationId xmlns:a16="http://schemas.microsoft.com/office/drawing/2014/main" id="{166BD6D2-779D-4514-B0B3-8757E7FAE11C}"/>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textlink="">
      <xdr:nvSpPr>
        <xdr:cNvPr id="238" name="フローチャート: 判断 237">
          <a:extLst>
            <a:ext uri="{FF2B5EF4-FFF2-40B4-BE49-F238E27FC236}">
              <a16:creationId xmlns:a16="http://schemas.microsoft.com/office/drawing/2014/main" id="{65E8BA2B-DA15-44B5-83C3-89937CB5A0A3}"/>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39" name="テキスト ボックス 238">
          <a:extLst>
            <a:ext uri="{FF2B5EF4-FFF2-40B4-BE49-F238E27FC236}">
              <a16:creationId xmlns:a16="http://schemas.microsoft.com/office/drawing/2014/main" id="{51753B4B-935D-452B-B821-BE01C1BA0B1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0" name="テキスト ボックス 239">
          <a:extLst>
            <a:ext uri="{FF2B5EF4-FFF2-40B4-BE49-F238E27FC236}">
              <a16:creationId xmlns:a16="http://schemas.microsoft.com/office/drawing/2014/main" id="{B2EA20DE-1058-4853-93DD-C540532E48F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1" name="テキスト ボックス 240">
          <a:extLst>
            <a:ext uri="{FF2B5EF4-FFF2-40B4-BE49-F238E27FC236}">
              <a16:creationId xmlns:a16="http://schemas.microsoft.com/office/drawing/2014/main" id="{946EE2A4-C93B-4E7A-BC22-85A45586B21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2" name="テキスト ボックス 241">
          <a:extLst>
            <a:ext uri="{FF2B5EF4-FFF2-40B4-BE49-F238E27FC236}">
              <a16:creationId xmlns:a16="http://schemas.microsoft.com/office/drawing/2014/main" id="{4EE3AAC6-E297-49AA-AD06-F0F6E00EB0B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3" name="テキスト ボックス 242">
          <a:extLst>
            <a:ext uri="{FF2B5EF4-FFF2-40B4-BE49-F238E27FC236}">
              <a16:creationId xmlns:a16="http://schemas.microsoft.com/office/drawing/2014/main" id="{9405A606-526F-41AB-A9E4-77160284758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164864</xdr:rowOff>
    </xdr:from>
    <xdr:to>
      <xdr:col>55</xdr:col>
      <xdr:colOff>50800</xdr:colOff>
      <xdr:row>64</xdr:row>
      <xdr:rowOff>95014</xdr:rowOff>
    </xdr:to>
    <xdr:sp textlink="">
      <xdr:nvSpPr>
        <xdr:cNvPr id="244" name="楕円 243">
          <a:extLst>
            <a:ext uri="{FF2B5EF4-FFF2-40B4-BE49-F238E27FC236}">
              <a16:creationId xmlns:a16="http://schemas.microsoft.com/office/drawing/2014/main" id="{4860CC0D-CD23-49E2-8C0E-1BA4054F0077}"/>
            </a:ext>
          </a:extLst>
        </xdr:cNvPr>
        <xdr:cNvSpPr/>
      </xdr:nvSpPr>
      <xdr:spPr>
        <a:xfrm>
          <a:off x="10426700" y="1096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79791</xdr:rowOff>
    </xdr:from>
    <xdr:ext cx="534377" cy="259045"/>
    <xdr:sp textlink="">
      <xdr:nvSpPr>
        <xdr:cNvPr id="245" name="【橋りょう・トンネル】&#10;一人当たり有形固定資産（償却資産）額該当値テキスト">
          <a:extLst>
            <a:ext uri="{FF2B5EF4-FFF2-40B4-BE49-F238E27FC236}">
              <a16:creationId xmlns:a16="http://schemas.microsoft.com/office/drawing/2014/main" id="{9103AFE2-6378-4071-B992-3AF50DF55DF9}"/>
            </a:ext>
          </a:extLst>
        </xdr:cNvPr>
        <xdr:cNvSpPr txBox="1"/>
      </xdr:nvSpPr>
      <xdr:spPr>
        <a:xfrm>
          <a:off x="10515600" y="1088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165311</xdr:rowOff>
    </xdr:from>
    <xdr:to>
      <xdr:col>50</xdr:col>
      <xdr:colOff>165100</xdr:colOff>
      <xdr:row>64</xdr:row>
      <xdr:rowOff>95461</xdr:rowOff>
    </xdr:to>
    <xdr:sp textlink="">
      <xdr:nvSpPr>
        <xdr:cNvPr id="246" name="楕円 245">
          <a:extLst>
            <a:ext uri="{FF2B5EF4-FFF2-40B4-BE49-F238E27FC236}">
              <a16:creationId xmlns:a16="http://schemas.microsoft.com/office/drawing/2014/main" id="{CF9781AC-352B-4F04-8FEF-0000C8F98AAA}"/>
            </a:ext>
          </a:extLst>
        </xdr:cNvPr>
        <xdr:cNvSpPr/>
      </xdr:nvSpPr>
      <xdr:spPr>
        <a:xfrm>
          <a:off x="9588500" y="1096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44214</xdr:rowOff>
    </xdr:from>
    <xdr:to>
      <xdr:col>55</xdr:col>
      <xdr:colOff>0</xdr:colOff>
      <xdr:row>64</xdr:row>
      <xdr:rowOff>44661</xdr:rowOff>
    </xdr:to>
    <xdr:cxnSp macro="">
      <xdr:nvCxnSpPr>
        <xdr:cNvPr id="247" name="直線コネクタ 246">
          <a:extLst>
            <a:ext uri="{FF2B5EF4-FFF2-40B4-BE49-F238E27FC236}">
              <a16:creationId xmlns:a16="http://schemas.microsoft.com/office/drawing/2014/main" id="{9A72C52A-D08F-4106-A61B-F7A0C158238B}"/>
            </a:ext>
          </a:extLst>
        </xdr:cNvPr>
        <xdr:cNvCxnSpPr/>
      </xdr:nvCxnSpPr>
      <xdr:spPr>
        <a:xfrm flipV="1">
          <a:off x="9639300" y="11017014"/>
          <a:ext cx="838200" cy="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165233</xdr:rowOff>
    </xdr:from>
    <xdr:to>
      <xdr:col>46</xdr:col>
      <xdr:colOff>38100</xdr:colOff>
      <xdr:row>64</xdr:row>
      <xdr:rowOff>95383</xdr:rowOff>
    </xdr:to>
    <xdr:sp textlink="">
      <xdr:nvSpPr>
        <xdr:cNvPr id="248" name="楕円 247">
          <a:extLst>
            <a:ext uri="{FF2B5EF4-FFF2-40B4-BE49-F238E27FC236}">
              <a16:creationId xmlns:a16="http://schemas.microsoft.com/office/drawing/2014/main" id="{4CB44CA5-6F51-4E91-9C08-2FE18A14C3D3}"/>
            </a:ext>
          </a:extLst>
        </xdr:cNvPr>
        <xdr:cNvSpPr/>
      </xdr:nvSpPr>
      <xdr:spPr>
        <a:xfrm>
          <a:off x="8699500" y="1096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44583</xdr:rowOff>
    </xdr:from>
    <xdr:to>
      <xdr:col>50</xdr:col>
      <xdr:colOff>114300</xdr:colOff>
      <xdr:row>64</xdr:row>
      <xdr:rowOff>44661</xdr:rowOff>
    </xdr:to>
    <xdr:cxnSp macro="">
      <xdr:nvCxnSpPr>
        <xdr:cNvPr id="249" name="直線コネクタ 248">
          <a:extLst>
            <a:ext uri="{FF2B5EF4-FFF2-40B4-BE49-F238E27FC236}">
              <a16:creationId xmlns:a16="http://schemas.microsoft.com/office/drawing/2014/main" id="{A4876F17-66DF-4B8A-A450-BA5E249DD204}"/>
            </a:ext>
          </a:extLst>
        </xdr:cNvPr>
        <xdr:cNvCxnSpPr/>
      </xdr:nvCxnSpPr>
      <xdr:spPr>
        <a:xfrm>
          <a:off x="8750300" y="11017383"/>
          <a:ext cx="889000" cy="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165367</xdr:rowOff>
    </xdr:from>
    <xdr:to>
      <xdr:col>41</xdr:col>
      <xdr:colOff>101600</xdr:colOff>
      <xdr:row>64</xdr:row>
      <xdr:rowOff>95517</xdr:rowOff>
    </xdr:to>
    <xdr:sp textlink="">
      <xdr:nvSpPr>
        <xdr:cNvPr id="250" name="楕円 249">
          <a:extLst>
            <a:ext uri="{FF2B5EF4-FFF2-40B4-BE49-F238E27FC236}">
              <a16:creationId xmlns:a16="http://schemas.microsoft.com/office/drawing/2014/main" id="{56E9124B-3DAD-4710-9793-0078E6F27DFF}"/>
            </a:ext>
          </a:extLst>
        </xdr:cNvPr>
        <xdr:cNvSpPr/>
      </xdr:nvSpPr>
      <xdr:spPr>
        <a:xfrm>
          <a:off x="7810500" y="1096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44583</xdr:rowOff>
    </xdr:from>
    <xdr:to>
      <xdr:col>45</xdr:col>
      <xdr:colOff>177800</xdr:colOff>
      <xdr:row>64</xdr:row>
      <xdr:rowOff>44717</xdr:rowOff>
    </xdr:to>
    <xdr:cxnSp macro="">
      <xdr:nvCxnSpPr>
        <xdr:cNvPr id="251" name="直線コネクタ 250">
          <a:extLst>
            <a:ext uri="{FF2B5EF4-FFF2-40B4-BE49-F238E27FC236}">
              <a16:creationId xmlns:a16="http://schemas.microsoft.com/office/drawing/2014/main" id="{BC7B0D6C-2F3F-448F-8619-77AD9D36D3C2}"/>
            </a:ext>
          </a:extLst>
        </xdr:cNvPr>
        <xdr:cNvCxnSpPr/>
      </xdr:nvCxnSpPr>
      <xdr:spPr>
        <a:xfrm flipV="1">
          <a:off x="7861300" y="11017383"/>
          <a:ext cx="889000" cy="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168026</xdr:rowOff>
    </xdr:from>
    <xdr:to>
      <xdr:col>36</xdr:col>
      <xdr:colOff>165100</xdr:colOff>
      <xdr:row>64</xdr:row>
      <xdr:rowOff>98176</xdr:rowOff>
    </xdr:to>
    <xdr:sp textlink="">
      <xdr:nvSpPr>
        <xdr:cNvPr id="252" name="楕円 251">
          <a:extLst>
            <a:ext uri="{FF2B5EF4-FFF2-40B4-BE49-F238E27FC236}">
              <a16:creationId xmlns:a16="http://schemas.microsoft.com/office/drawing/2014/main" id="{ABFCC668-27BA-4893-8C95-C2F38728581B}"/>
            </a:ext>
          </a:extLst>
        </xdr:cNvPr>
        <xdr:cNvSpPr/>
      </xdr:nvSpPr>
      <xdr:spPr>
        <a:xfrm>
          <a:off x="6921500" y="1096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44717</xdr:rowOff>
    </xdr:from>
    <xdr:to>
      <xdr:col>41</xdr:col>
      <xdr:colOff>50800</xdr:colOff>
      <xdr:row>64</xdr:row>
      <xdr:rowOff>47376</xdr:rowOff>
    </xdr:to>
    <xdr:cxnSp macro="">
      <xdr:nvCxnSpPr>
        <xdr:cNvPr id="253" name="直線コネクタ 252">
          <a:extLst>
            <a:ext uri="{FF2B5EF4-FFF2-40B4-BE49-F238E27FC236}">
              <a16:creationId xmlns:a16="http://schemas.microsoft.com/office/drawing/2014/main" id="{7310DEB4-DDCF-4E89-B66B-D89F94C85BFA}"/>
            </a:ext>
          </a:extLst>
        </xdr:cNvPr>
        <xdr:cNvCxnSpPr/>
      </xdr:nvCxnSpPr>
      <xdr:spPr>
        <a:xfrm flipV="1">
          <a:off x="6972300" y="11017517"/>
          <a:ext cx="889000" cy="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textlink="">
      <xdr:nvSpPr>
        <xdr:cNvPr id="254" name="n_1aveValue【橋りょう・トンネル】&#10;一人当たり有形固定資産（償却資産）額">
          <a:extLst>
            <a:ext uri="{FF2B5EF4-FFF2-40B4-BE49-F238E27FC236}">
              <a16:creationId xmlns:a16="http://schemas.microsoft.com/office/drawing/2014/main" id="{3F558071-2E28-4698-AE57-A1BD16586B66}"/>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textlink="">
      <xdr:nvSpPr>
        <xdr:cNvPr id="255" name="n_2aveValue【橋りょう・トンネル】&#10;一人当たり有形固定資産（償却資産）額">
          <a:extLst>
            <a:ext uri="{FF2B5EF4-FFF2-40B4-BE49-F238E27FC236}">
              <a16:creationId xmlns:a16="http://schemas.microsoft.com/office/drawing/2014/main" id="{5EFA1E33-1F4F-404D-B29C-2AE8CF8FB59E}"/>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textlink="">
      <xdr:nvSpPr>
        <xdr:cNvPr id="256" name="n_3aveValue【橋りょう・トンネル】&#10;一人当たり有形固定資産（償却資産）額">
          <a:extLst>
            <a:ext uri="{FF2B5EF4-FFF2-40B4-BE49-F238E27FC236}">
              <a16:creationId xmlns:a16="http://schemas.microsoft.com/office/drawing/2014/main" id="{16318645-0D20-47FD-BFB1-6EDBA0B66846}"/>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textlink="">
      <xdr:nvSpPr>
        <xdr:cNvPr id="257" name="n_4aveValue【橋りょう・トンネル】&#10;一人当たり有形固定資産（償却資産）額">
          <a:extLst>
            <a:ext uri="{FF2B5EF4-FFF2-40B4-BE49-F238E27FC236}">
              <a16:creationId xmlns:a16="http://schemas.microsoft.com/office/drawing/2014/main" id="{BB298613-0487-44EB-8741-606F17B75C1D}"/>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86588</xdr:rowOff>
    </xdr:from>
    <xdr:ext cx="534377" cy="259045"/>
    <xdr:sp textlink="">
      <xdr:nvSpPr>
        <xdr:cNvPr id="258" name="n_1mainValue【橋りょう・トンネル】&#10;一人当たり有形固定資産（償却資産）額">
          <a:extLst>
            <a:ext uri="{FF2B5EF4-FFF2-40B4-BE49-F238E27FC236}">
              <a16:creationId xmlns:a16="http://schemas.microsoft.com/office/drawing/2014/main" id="{9A1764B8-D809-4D0B-8D5E-20067E23429F}"/>
            </a:ext>
          </a:extLst>
        </xdr:cNvPr>
        <xdr:cNvSpPr txBox="1"/>
      </xdr:nvSpPr>
      <xdr:spPr>
        <a:xfrm>
          <a:off x="9359411" y="1105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86510</xdr:rowOff>
    </xdr:from>
    <xdr:ext cx="534377" cy="259045"/>
    <xdr:sp textlink="">
      <xdr:nvSpPr>
        <xdr:cNvPr id="259" name="n_2mainValue【橋りょう・トンネル】&#10;一人当たり有形固定資産（償却資産）額">
          <a:extLst>
            <a:ext uri="{FF2B5EF4-FFF2-40B4-BE49-F238E27FC236}">
              <a16:creationId xmlns:a16="http://schemas.microsoft.com/office/drawing/2014/main" id="{DEF4DF2E-34AD-42C9-AC67-86B6550547EA}"/>
            </a:ext>
          </a:extLst>
        </xdr:cNvPr>
        <xdr:cNvSpPr txBox="1"/>
      </xdr:nvSpPr>
      <xdr:spPr>
        <a:xfrm>
          <a:off x="8483111" y="11059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86644</xdr:rowOff>
    </xdr:from>
    <xdr:ext cx="534377" cy="259045"/>
    <xdr:sp textlink="">
      <xdr:nvSpPr>
        <xdr:cNvPr id="260" name="n_3mainValue【橋りょう・トンネル】&#10;一人当たり有形固定資産（償却資産）額">
          <a:extLst>
            <a:ext uri="{FF2B5EF4-FFF2-40B4-BE49-F238E27FC236}">
              <a16:creationId xmlns:a16="http://schemas.microsoft.com/office/drawing/2014/main" id="{36B463E2-7318-4900-A424-A559C223BA0B}"/>
            </a:ext>
          </a:extLst>
        </xdr:cNvPr>
        <xdr:cNvSpPr txBox="1"/>
      </xdr:nvSpPr>
      <xdr:spPr>
        <a:xfrm>
          <a:off x="7594111" y="1105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89303</xdr:rowOff>
    </xdr:from>
    <xdr:ext cx="534377" cy="259045"/>
    <xdr:sp textlink="">
      <xdr:nvSpPr>
        <xdr:cNvPr id="261" name="n_4mainValue【橋りょう・トンネル】&#10;一人当たり有形固定資産（償却資産）額">
          <a:extLst>
            <a:ext uri="{FF2B5EF4-FFF2-40B4-BE49-F238E27FC236}">
              <a16:creationId xmlns:a16="http://schemas.microsoft.com/office/drawing/2014/main" id="{77C566D9-907C-4D24-A066-9FD0C0597705}"/>
            </a:ext>
          </a:extLst>
        </xdr:cNvPr>
        <xdr:cNvSpPr txBox="1"/>
      </xdr:nvSpPr>
      <xdr:spPr>
        <a:xfrm>
          <a:off x="6705111" y="11062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2" name="正方形/長方形 261">
          <a:extLst>
            <a:ext uri="{FF2B5EF4-FFF2-40B4-BE49-F238E27FC236}">
              <a16:creationId xmlns:a16="http://schemas.microsoft.com/office/drawing/2014/main" id="{A25D4AA9-AC73-4FFC-ACA1-24B1398BD35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3" name="正方形/長方形 262">
          <a:extLst>
            <a:ext uri="{FF2B5EF4-FFF2-40B4-BE49-F238E27FC236}">
              <a16:creationId xmlns:a16="http://schemas.microsoft.com/office/drawing/2014/main" id="{26AA5D0D-131E-4696-95D4-A2151E108B2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4" name="正方形/長方形 263">
          <a:extLst>
            <a:ext uri="{FF2B5EF4-FFF2-40B4-BE49-F238E27FC236}">
              <a16:creationId xmlns:a16="http://schemas.microsoft.com/office/drawing/2014/main" id="{B738DD84-56B5-444D-8D4F-134596FE356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5" name="正方形/長方形 264">
          <a:extLst>
            <a:ext uri="{FF2B5EF4-FFF2-40B4-BE49-F238E27FC236}">
              <a16:creationId xmlns:a16="http://schemas.microsoft.com/office/drawing/2014/main" id="{77DE23E9-A887-4BA3-8CAB-5867DE0BAD5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6" name="正方形/長方形 265">
          <a:extLst>
            <a:ext uri="{FF2B5EF4-FFF2-40B4-BE49-F238E27FC236}">
              <a16:creationId xmlns:a16="http://schemas.microsoft.com/office/drawing/2014/main" id="{8C366DBC-4DFE-4BEF-AA6B-AB1B8C19180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7" name="正方形/長方形 266">
          <a:extLst>
            <a:ext uri="{FF2B5EF4-FFF2-40B4-BE49-F238E27FC236}">
              <a16:creationId xmlns:a16="http://schemas.microsoft.com/office/drawing/2014/main" id="{D4B5D4A7-AB5D-4AD2-BC6C-BA190194F89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68" name="正方形/長方形 267">
          <a:extLst>
            <a:ext uri="{FF2B5EF4-FFF2-40B4-BE49-F238E27FC236}">
              <a16:creationId xmlns:a16="http://schemas.microsoft.com/office/drawing/2014/main" id="{111F7E6A-9064-4497-9E74-3597AFF0AC6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69" name="正方形/長方形 268">
          <a:extLst>
            <a:ext uri="{FF2B5EF4-FFF2-40B4-BE49-F238E27FC236}">
              <a16:creationId xmlns:a16="http://schemas.microsoft.com/office/drawing/2014/main" id="{E07CCD84-365F-4620-AC69-609182CF5C0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0" name="テキスト ボックス 269">
          <a:extLst>
            <a:ext uri="{FF2B5EF4-FFF2-40B4-BE49-F238E27FC236}">
              <a16:creationId xmlns:a16="http://schemas.microsoft.com/office/drawing/2014/main" id="{0443B879-D349-4F2D-B4C6-4F97F7139F1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80DF5229-6F99-46CD-89FB-1B2296F7444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2" name="テキスト ボックス 271">
          <a:extLst>
            <a:ext uri="{FF2B5EF4-FFF2-40B4-BE49-F238E27FC236}">
              <a16:creationId xmlns:a16="http://schemas.microsoft.com/office/drawing/2014/main" id="{7EC13E8A-C6C6-4171-AC4A-82BFC86D2F5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829BC02B-8EA5-4AA4-B238-63A94C90A197}"/>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textlink="">
      <xdr:nvSpPr>
        <xdr:cNvPr id="274" name="テキスト ボックス 273">
          <a:extLst>
            <a:ext uri="{FF2B5EF4-FFF2-40B4-BE49-F238E27FC236}">
              <a16:creationId xmlns:a16="http://schemas.microsoft.com/office/drawing/2014/main" id="{3EE5C0D6-DF0A-4442-A711-3A10EB9AF1EC}"/>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4AF43971-CD39-4D47-9660-FC9715D8317D}"/>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textlink="">
      <xdr:nvSpPr>
        <xdr:cNvPr id="276" name="テキスト ボックス 275">
          <a:extLst>
            <a:ext uri="{FF2B5EF4-FFF2-40B4-BE49-F238E27FC236}">
              <a16:creationId xmlns:a16="http://schemas.microsoft.com/office/drawing/2014/main" id="{923F58C0-D535-44DE-81A7-87B068AC058D}"/>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F075ECB1-85AA-4EC6-9D69-40BBDAFF5556}"/>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textlink="">
      <xdr:nvSpPr>
        <xdr:cNvPr id="278" name="テキスト ボックス 277">
          <a:extLst>
            <a:ext uri="{FF2B5EF4-FFF2-40B4-BE49-F238E27FC236}">
              <a16:creationId xmlns:a16="http://schemas.microsoft.com/office/drawing/2014/main" id="{39553AE8-9E8A-427B-8D32-67D86390D25A}"/>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AA71FB52-11A2-46C1-929C-186D0CFE9FED}"/>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textlink="">
      <xdr:nvSpPr>
        <xdr:cNvPr id="280" name="テキスト ボックス 279">
          <a:extLst>
            <a:ext uri="{FF2B5EF4-FFF2-40B4-BE49-F238E27FC236}">
              <a16:creationId xmlns:a16="http://schemas.microsoft.com/office/drawing/2014/main" id="{EE542FC7-D382-40F2-931D-E967B36183D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42E82425-C551-4481-9503-0B97B6C8539E}"/>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textlink="">
      <xdr:nvSpPr>
        <xdr:cNvPr id="282" name="テキスト ボックス 281">
          <a:extLst>
            <a:ext uri="{FF2B5EF4-FFF2-40B4-BE49-F238E27FC236}">
              <a16:creationId xmlns:a16="http://schemas.microsoft.com/office/drawing/2014/main" id="{FAC711F5-FAF6-46CB-8615-F534199D23E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151C7252-EDAE-4BA4-A409-327677A15ECE}"/>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textlink="">
      <xdr:nvSpPr>
        <xdr:cNvPr id="284" name="テキスト ボックス 283">
          <a:extLst>
            <a:ext uri="{FF2B5EF4-FFF2-40B4-BE49-F238E27FC236}">
              <a16:creationId xmlns:a16="http://schemas.microsoft.com/office/drawing/2014/main" id="{DD0D2210-1F22-4015-B690-5098BDE73E94}"/>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B243E81-ACC1-49B1-8334-3C5F1B5BE4A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textlink="">
      <xdr:nvSpPr>
        <xdr:cNvPr id="286" name="【公営住宅】&#10;有形固定資産減価償却率グラフ枠">
          <a:extLst>
            <a:ext uri="{FF2B5EF4-FFF2-40B4-BE49-F238E27FC236}">
              <a16:creationId xmlns:a16="http://schemas.microsoft.com/office/drawing/2014/main" id="{E1356C1C-0B1C-4EC0-BB04-5AD3FF18153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FADAC3E0-3F7A-41ED-96E4-FBABEE9AE9EB}"/>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textlink="">
      <xdr:nvSpPr>
        <xdr:cNvPr id="288" name="【公営住宅】&#10;有形固定資産減価償却率最小値テキスト">
          <a:extLst>
            <a:ext uri="{FF2B5EF4-FFF2-40B4-BE49-F238E27FC236}">
              <a16:creationId xmlns:a16="http://schemas.microsoft.com/office/drawing/2014/main" id="{5435828D-3D0F-48A7-9F64-FC4845D1B00A}"/>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5C13DD9B-0BF0-49F8-AA47-BD2D2614C45D}"/>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textlink="">
      <xdr:nvSpPr>
        <xdr:cNvPr id="290" name="【公営住宅】&#10;有形固定資産減価償却率最大値テキスト">
          <a:extLst>
            <a:ext uri="{FF2B5EF4-FFF2-40B4-BE49-F238E27FC236}">
              <a16:creationId xmlns:a16="http://schemas.microsoft.com/office/drawing/2014/main" id="{D950BE60-E3A4-4FA2-B895-527F0C71F2CF}"/>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55C4B07B-8122-46B7-87FE-43B2F9C36AE1}"/>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textlink="">
      <xdr:nvSpPr>
        <xdr:cNvPr id="292" name="【公営住宅】&#10;有形固定資産減価償却率平均値テキスト">
          <a:extLst>
            <a:ext uri="{FF2B5EF4-FFF2-40B4-BE49-F238E27FC236}">
              <a16:creationId xmlns:a16="http://schemas.microsoft.com/office/drawing/2014/main" id="{43EE4449-B88B-4A01-8B2A-1F1FA2BA064B}"/>
            </a:ext>
          </a:extLst>
        </xdr:cNvPr>
        <xdr:cNvSpPr txBox="1"/>
      </xdr:nvSpPr>
      <xdr:spPr>
        <a:xfrm>
          <a:off x="4673600" y="14282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textlink="">
      <xdr:nvSpPr>
        <xdr:cNvPr id="293" name="フローチャート: 判断 292">
          <a:extLst>
            <a:ext uri="{FF2B5EF4-FFF2-40B4-BE49-F238E27FC236}">
              <a16:creationId xmlns:a16="http://schemas.microsoft.com/office/drawing/2014/main" id="{7BCD9431-BC39-42E0-A7F5-308D6D75EBA6}"/>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textlink="">
      <xdr:nvSpPr>
        <xdr:cNvPr id="294" name="フローチャート: 判断 293">
          <a:extLst>
            <a:ext uri="{FF2B5EF4-FFF2-40B4-BE49-F238E27FC236}">
              <a16:creationId xmlns:a16="http://schemas.microsoft.com/office/drawing/2014/main" id="{2817A35D-581D-4DD2-B125-1C87BDF98844}"/>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textlink="">
      <xdr:nvSpPr>
        <xdr:cNvPr id="295" name="フローチャート: 判断 294">
          <a:extLst>
            <a:ext uri="{FF2B5EF4-FFF2-40B4-BE49-F238E27FC236}">
              <a16:creationId xmlns:a16="http://schemas.microsoft.com/office/drawing/2014/main" id="{0EB40229-B9CB-4208-8F34-9FF9D13BB4C3}"/>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textlink="">
      <xdr:nvSpPr>
        <xdr:cNvPr id="296" name="フローチャート: 判断 295">
          <a:extLst>
            <a:ext uri="{FF2B5EF4-FFF2-40B4-BE49-F238E27FC236}">
              <a16:creationId xmlns:a16="http://schemas.microsoft.com/office/drawing/2014/main" id="{8A956EB8-D988-4CDE-A3EA-09881717940F}"/>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textlink="">
      <xdr:nvSpPr>
        <xdr:cNvPr id="297" name="フローチャート: 判断 296">
          <a:extLst>
            <a:ext uri="{FF2B5EF4-FFF2-40B4-BE49-F238E27FC236}">
              <a16:creationId xmlns:a16="http://schemas.microsoft.com/office/drawing/2014/main" id="{04B407DE-A11F-40F4-9556-BCCE9797181B}"/>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8" name="テキスト ボックス 297">
          <a:extLst>
            <a:ext uri="{FF2B5EF4-FFF2-40B4-BE49-F238E27FC236}">
              <a16:creationId xmlns:a16="http://schemas.microsoft.com/office/drawing/2014/main" id="{34F41A1C-AFA0-43DF-A01D-D01D60742EC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299" name="テキスト ボックス 298">
          <a:extLst>
            <a:ext uri="{FF2B5EF4-FFF2-40B4-BE49-F238E27FC236}">
              <a16:creationId xmlns:a16="http://schemas.microsoft.com/office/drawing/2014/main" id="{73C0427A-5CB4-4572-82E7-6417B6A6A60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0" name="テキスト ボックス 299">
          <a:extLst>
            <a:ext uri="{FF2B5EF4-FFF2-40B4-BE49-F238E27FC236}">
              <a16:creationId xmlns:a16="http://schemas.microsoft.com/office/drawing/2014/main" id="{F98180F6-C69F-4DE0-80EB-E5788288E93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1" name="テキスト ボックス 300">
          <a:extLst>
            <a:ext uri="{FF2B5EF4-FFF2-40B4-BE49-F238E27FC236}">
              <a16:creationId xmlns:a16="http://schemas.microsoft.com/office/drawing/2014/main" id="{B9A3DA22-8E54-4ACB-871E-348C66BAD44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2" name="テキスト ボックス 301">
          <a:extLst>
            <a:ext uri="{FF2B5EF4-FFF2-40B4-BE49-F238E27FC236}">
              <a16:creationId xmlns:a16="http://schemas.microsoft.com/office/drawing/2014/main" id="{D404D308-C887-485B-BB8E-2B1200414A3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155484</xdr:rowOff>
    </xdr:from>
    <xdr:to>
      <xdr:col>24</xdr:col>
      <xdr:colOff>114300</xdr:colOff>
      <xdr:row>83</xdr:row>
      <xdr:rowOff>85634</xdr:rowOff>
    </xdr:to>
    <xdr:sp textlink="">
      <xdr:nvSpPr>
        <xdr:cNvPr id="303" name="楕円 302">
          <a:extLst>
            <a:ext uri="{FF2B5EF4-FFF2-40B4-BE49-F238E27FC236}">
              <a16:creationId xmlns:a16="http://schemas.microsoft.com/office/drawing/2014/main" id="{4637331E-D6FB-42B1-B4FA-57DB18FA910E}"/>
            </a:ext>
          </a:extLst>
        </xdr:cNvPr>
        <xdr:cNvSpPr/>
      </xdr:nvSpPr>
      <xdr:spPr>
        <a:xfrm>
          <a:off x="4584700" y="1421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6911</xdr:rowOff>
    </xdr:from>
    <xdr:ext cx="405111" cy="259045"/>
    <xdr:sp textlink="">
      <xdr:nvSpPr>
        <xdr:cNvPr id="304" name="【公営住宅】&#10;有形固定資産減価償却率該当値テキスト">
          <a:extLst>
            <a:ext uri="{FF2B5EF4-FFF2-40B4-BE49-F238E27FC236}">
              <a16:creationId xmlns:a16="http://schemas.microsoft.com/office/drawing/2014/main" id="{0EA4BA9A-8695-49E1-B5D4-4A4823ED5262}"/>
            </a:ext>
          </a:extLst>
        </xdr:cNvPr>
        <xdr:cNvSpPr txBox="1"/>
      </xdr:nvSpPr>
      <xdr:spPr>
        <a:xfrm>
          <a:off x="4673600" y="14065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124461</xdr:rowOff>
    </xdr:from>
    <xdr:to>
      <xdr:col>20</xdr:col>
      <xdr:colOff>38100</xdr:colOff>
      <xdr:row>83</xdr:row>
      <xdr:rowOff>54611</xdr:rowOff>
    </xdr:to>
    <xdr:sp textlink="">
      <xdr:nvSpPr>
        <xdr:cNvPr id="305" name="楕円 304">
          <a:extLst>
            <a:ext uri="{FF2B5EF4-FFF2-40B4-BE49-F238E27FC236}">
              <a16:creationId xmlns:a16="http://schemas.microsoft.com/office/drawing/2014/main" id="{7CA0B692-953E-45F9-A5A0-67F78BB254AC}"/>
            </a:ext>
          </a:extLst>
        </xdr:cNvPr>
        <xdr:cNvSpPr/>
      </xdr:nvSpPr>
      <xdr:spPr>
        <a:xfrm>
          <a:off x="3746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3811</xdr:rowOff>
    </xdr:from>
    <xdr:to>
      <xdr:col>24</xdr:col>
      <xdr:colOff>63500</xdr:colOff>
      <xdr:row>83</xdr:row>
      <xdr:rowOff>34834</xdr:rowOff>
    </xdr:to>
    <xdr:cxnSp macro="">
      <xdr:nvCxnSpPr>
        <xdr:cNvPr id="306" name="直線コネクタ 305">
          <a:extLst>
            <a:ext uri="{FF2B5EF4-FFF2-40B4-BE49-F238E27FC236}">
              <a16:creationId xmlns:a16="http://schemas.microsoft.com/office/drawing/2014/main" id="{EECD4C05-431A-4522-8C62-353DBDFE8968}"/>
            </a:ext>
          </a:extLst>
        </xdr:cNvPr>
        <xdr:cNvCxnSpPr/>
      </xdr:nvCxnSpPr>
      <xdr:spPr>
        <a:xfrm>
          <a:off x="3797300" y="14234161"/>
          <a:ext cx="8382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98334</xdr:rowOff>
    </xdr:from>
    <xdr:to>
      <xdr:col>15</xdr:col>
      <xdr:colOff>101600</xdr:colOff>
      <xdr:row>83</xdr:row>
      <xdr:rowOff>28484</xdr:rowOff>
    </xdr:to>
    <xdr:sp textlink="">
      <xdr:nvSpPr>
        <xdr:cNvPr id="307" name="楕円 306">
          <a:extLst>
            <a:ext uri="{FF2B5EF4-FFF2-40B4-BE49-F238E27FC236}">
              <a16:creationId xmlns:a16="http://schemas.microsoft.com/office/drawing/2014/main" id="{0A91CD54-C499-41D4-B78D-7FAB7436B8A0}"/>
            </a:ext>
          </a:extLst>
        </xdr:cNvPr>
        <xdr:cNvSpPr/>
      </xdr:nvSpPr>
      <xdr:spPr>
        <a:xfrm>
          <a:off x="2857500" y="1415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149134</xdr:rowOff>
    </xdr:from>
    <xdr:to>
      <xdr:col>19</xdr:col>
      <xdr:colOff>177800</xdr:colOff>
      <xdr:row>83</xdr:row>
      <xdr:rowOff>3811</xdr:rowOff>
    </xdr:to>
    <xdr:cxnSp macro="">
      <xdr:nvCxnSpPr>
        <xdr:cNvPr id="308" name="直線コネクタ 307">
          <a:extLst>
            <a:ext uri="{FF2B5EF4-FFF2-40B4-BE49-F238E27FC236}">
              <a16:creationId xmlns:a16="http://schemas.microsoft.com/office/drawing/2014/main" id="{0458CDE9-6719-4F08-B775-C37C0265A94F}"/>
            </a:ext>
          </a:extLst>
        </xdr:cNvPr>
        <xdr:cNvCxnSpPr/>
      </xdr:nvCxnSpPr>
      <xdr:spPr>
        <a:xfrm>
          <a:off x="2908300" y="14208034"/>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68943</xdr:rowOff>
    </xdr:from>
    <xdr:to>
      <xdr:col>10</xdr:col>
      <xdr:colOff>165100</xdr:colOff>
      <xdr:row>82</xdr:row>
      <xdr:rowOff>170543</xdr:rowOff>
    </xdr:to>
    <xdr:sp textlink="">
      <xdr:nvSpPr>
        <xdr:cNvPr id="309" name="楕円 308">
          <a:extLst>
            <a:ext uri="{FF2B5EF4-FFF2-40B4-BE49-F238E27FC236}">
              <a16:creationId xmlns:a16="http://schemas.microsoft.com/office/drawing/2014/main" id="{0AF0634D-4104-4938-AD7A-6988D9E12874}"/>
            </a:ext>
          </a:extLst>
        </xdr:cNvPr>
        <xdr:cNvSpPr/>
      </xdr:nvSpPr>
      <xdr:spPr>
        <a:xfrm>
          <a:off x="1968500" y="1412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119743</xdr:rowOff>
    </xdr:from>
    <xdr:to>
      <xdr:col>15</xdr:col>
      <xdr:colOff>50800</xdr:colOff>
      <xdr:row>82</xdr:row>
      <xdr:rowOff>149134</xdr:rowOff>
    </xdr:to>
    <xdr:cxnSp macro="">
      <xdr:nvCxnSpPr>
        <xdr:cNvPr id="310" name="直線コネクタ 309">
          <a:extLst>
            <a:ext uri="{FF2B5EF4-FFF2-40B4-BE49-F238E27FC236}">
              <a16:creationId xmlns:a16="http://schemas.microsoft.com/office/drawing/2014/main" id="{C11E9A03-7615-4CCB-B5BA-7DD3F8E1D6F5}"/>
            </a:ext>
          </a:extLst>
        </xdr:cNvPr>
        <xdr:cNvCxnSpPr/>
      </xdr:nvCxnSpPr>
      <xdr:spPr>
        <a:xfrm>
          <a:off x="2019300" y="1417864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46082</xdr:rowOff>
    </xdr:from>
    <xdr:to>
      <xdr:col>6</xdr:col>
      <xdr:colOff>38100</xdr:colOff>
      <xdr:row>82</xdr:row>
      <xdr:rowOff>147682</xdr:rowOff>
    </xdr:to>
    <xdr:sp textlink="">
      <xdr:nvSpPr>
        <xdr:cNvPr id="311" name="楕円 310">
          <a:extLst>
            <a:ext uri="{FF2B5EF4-FFF2-40B4-BE49-F238E27FC236}">
              <a16:creationId xmlns:a16="http://schemas.microsoft.com/office/drawing/2014/main" id="{73E37E1A-D729-4234-9743-9449325E10AE}"/>
            </a:ext>
          </a:extLst>
        </xdr:cNvPr>
        <xdr:cNvSpPr/>
      </xdr:nvSpPr>
      <xdr:spPr>
        <a:xfrm>
          <a:off x="1079500" y="1410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96882</xdr:rowOff>
    </xdr:from>
    <xdr:to>
      <xdr:col>10</xdr:col>
      <xdr:colOff>114300</xdr:colOff>
      <xdr:row>82</xdr:row>
      <xdr:rowOff>119743</xdr:rowOff>
    </xdr:to>
    <xdr:cxnSp macro="">
      <xdr:nvCxnSpPr>
        <xdr:cNvPr id="312" name="直線コネクタ 311">
          <a:extLst>
            <a:ext uri="{FF2B5EF4-FFF2-40B4-BE49-F238E27FC236}">
              <a16:creationId xmlns:a16="http://schemas.microsoft.com/office/drawing/2014/main" id="{BA1DB8CB-63AD-454A-8DF4-6E7FC477827D}"/>
            </a:ext>
          </a:extLst>
        </xdr:cNvPr>
        <xdr:cNvCxnSpPr/>
      </xdr:nvCxnSpPr>
      <xdr:spPr>
        <a:xfrm>
          <a:off x="1130300" y="14155782"/>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textlink="">
      <xdr:nvSpPr>
        <xdr:cNvPr id="313" name="n_1aveValue【公営住宅】&#10;有形固定資産減価償却率">
          <a:extLst>
            <a:ext uri="{FF2B5EF4-FFF2-40B4-BE49-F238E27FC236}">
              <a16:creationId xmlns:a16="http://schemas.microsoft.com/office/drawing/2014/main" id="{78DA3B12-E0F3-4C0E-A07D-D5E9191A0FBB}"/>
            </a:ext>
          </a:extLst>
        </xdr:cNvPr>
        <xdr:cNvSpPr txBox="1"/>
      </xdr:nvSpPr>
      <xdr:spPr>
        <a:xfrm>
          <a:off x="3582044" y="1438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textlink="">
      <xdr:nvSpPr>
        <xdr:cNvPr id="314" name="n_2aveValue【公営住宅】&#10;有形固定資産減価償却率">
          <a:extLst>
            <a:ext uri="{FF2B5EF4-FFF2-40B4-BE49-F238E27FC236}">
              <a16:creationId xmlns:a16="http://schemas.microsoft.com/office/drawing/2014/main" id="{7D470B3E-7B22-4233-8431-0D033B1C67E3}"/>
            </a:ext>
          </a:extLst>
        </xdr:cNvPr>
        <xdr:cNvSpPr txBox="1"/>
      </xdr:nvSpPr>
      <xdr:spPr>
        <a:xfrm>
          <a:off x="2705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62065</xdr:rowOff>
    </xdr:from>
    <xdr:ext cx="405111" cy="259045"/>
    <xdr:sp textlink="">
      <xdr:nvSpPr>
        <xdr:cNvPr id="315" name="n_3aveValue【公営住宅】&#10;有形固定資産減価償却率">
          <a:extLst>
            <a:ext uri="{FF2B5EF4-FFF2-40B4-BE49-F238E27FC236}">
              <a16:creationId xmlns:a16="http://schemas.microsoft.com/office/drawing/2014/main" id="{609A5FE6-2C8C-4426-9618-EA84D052A839}"/>
            </a:ext>
          </a:extLst>
        </xdr:cNvPr>
        <xdr:cNvSpPr txBox="1"/>
      </xdr:nvSpPr>
      <xdr:spPr>
        <a:xfrm>
          <a:off x="1816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textlink="">
      <xdr:nvSpPr>
        <xdr:cNvPr id="316" name="n_4aveValue【公営住宅】&#10;有形固定資産減価償却率">
          <a:extLst>
            <a:ext uri="{FF2B5EF4-FFF2-40B4-BE49-F238E27FC236}">
              <a16:creationId xmlns:a16="http://schemas.microsoft.com/office/drawing/2014/main" id="{68D9A059-CDF8-415F-B55F-ACD4870E079A}"/>
            </a:ext>
          </a:extLst>
        </xdr:cNvPr>
        <xdr:cNvSpPr txBox="1"/>
      </xdr:nvSpPr>
      <xdr:spPr>
        <a:xfrm>
          <a:off x="927744" y="1436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71138</xdr:rowOff>
    </xdr:from>
    <xdr:ext cx="405111" cy="259045"/>
    <xdr:sp textlink="">
      <xdr:nvSpPr>
        <xdr:cNvPr id="317" name="n_1mainValue【公営住宅】&#10;有形固定資産減価償却率">
          <a:extLst>
            <a:ext uri="{FF2B5EF4-FFF2-40B4-BE49-F238E27FC236}">
              <a16:creationId xmlns:a16="http://schemas.microsoft.com/office/drawing/2014/main" id="{6D0A7710-6D0F-4DDD-9E60-6FE95394EA27}"/>
            </a:ext>
          </a:extLst>
        </xdr:cNvPr>
        <xdr:cNvSpPr txBox="1"/>
      </xdr:nvSpPr>
      <xdr:spPr>
        <a:xfrm>
          <a:off x="35820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45011</xdr:rowOff>
    </xdr:from>
    <xdr:ext cx="405111" cy="259045"/>
    <xdr:sp textlink="">
      <xdr:nvSpPr>
        <xdr:cNvPr id="318" name="n_2mainValue【公営住宅】&#10;有形固定資産減価償却率">
          <a:extLst>
            <a:ext uri="{FF2B5EF4-FFF2-40B4-BE49-F238E27FC236}">
              <a16:creationId xmlns:a16="http://schemas.microsoft.com/office/drawing/2014/main" id="{0CF42768-CEDC-4E00-8C48-782DD0CC7BCD}"/>
            </a:ext>
          </a:extLst>
        </xdr:cNvPr>
        <xdr:cNvSpPr txBox="1"/>
      </xdr:nvSpPr>
      <xdr:spPr>
        <a:xfrm>
          <a:off x="2705744" y="1393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15620</xdr:rowOff>
    </xdr:from>
    <xdr:ext cx="405111" cy="259045"/>
    <xdr:sp textlink="">
      <xdr:nvSpPr>
        <xdr:cNvPr id="319" name="n_3mainValue【公営住宅】&#10;有形固定資産減価償却率">
          <a:extLst>
            <a:ext uri="{FF2B5EF4-FFF2-40B4-BE49-F238E27FC236}">
              <a16:creationId xmlns:a16="http://schemas.microsoft.com/office/drawing/2014/main" id="{AB856B2E-F899-408C-9BB7-6DDF2B4F1B60}"/>
            </a:ext>
          </a:extLst>
        </xdr:cNvPr>
        <xdr:cNvSpPr txBox="1"/>
      </xdr:nvSpPr>
      <xdr:spPr>
        <a:xfrm>
          <a:off x="1816744" y="1390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164209</xdr:rowOff>
    </xdr:from>
    <xdr:ext cx="405111" cy="259045"/>
    <xdr:sp textlink="">
      <xdr:nvSpPr>
        <xdr:cNvPr id="320" name="n_4mainValue【公営住宅】&#10;有形固定資産減価償却率">
          <a:extLst>
            <a:ext uri="{FF2B5EF4-FFF2-40B4-BE49-F238E27FC236}">
              <a16:creationId xmlns:a16="http://schemas.microsoft.com/office/drawing/2014/main" id="{3464FBB6-0349-4F24-9718-BA3D39C7A72D}"/>
            </a:ext>
          </a:extLst>
        </xdr:cNvPr>
        <xdr:cNvSpPr txBox="1"/>
      </xdr:nvSpPr>
      <xdr:spPr>
        <a:xfrm>
          <a:off x="927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1" name="正方形/長方形 320">
          <a:extLst>
            <a:ext uri="{FF2B5EF4-FFF2-40B4-BE49-F238E27FC236}">
              <a16:creationId xmlns:a16="http://schemas.microsoft.com/office/drawing/2014/main" id="{8011D6F4-3F9F-4AF4-94A4-769C701735D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2" name="正方形/長方形 321">
          <a:extLst>
            <a:ext uri="{FF2B5EF4-FFF2-40B4-BE49-F238E27FC236}">
              <a16:creationId xmlns:a16="http://schemas.microsoft.com/office/drawing/2014/main" id="{9896E520-3DA0-4963-B640-2D13D49B8CA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3" name="正方形/長方形 322">
          <a:extLst>
            <a:ext uri="{FF2B5EF4-FFF2-40B4-BE49-F238E27FC236}">
              <a16:creationId xmlns:a16="http://schemas.microsoft.com/office/drawing/2014/main" id="{5FC0E054-9083-4E8D-A03B-E7D7CB246E1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4" name="正方形/長方形 323">
          <a:extLst>
            <a:ext uri="{FF2B5EF4-FFF2-40B4-BE49-F238E27FC236}">
              <a16:creationId xmlns:a16="http://schemas.microsoft.com/office/drawing/2014/main" id="{BE1E27B3-8EE2-4A00-BC87-C69BEB97ADA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5" name="正方形/長方形 324">
          <a:extLst>
            <a:ext uri="{FF2B5EF4-FFF2-40B4-BE49-F238E27FC236}">
              <a16:creationId xmlns:a16="http://schemas.microsoft.com/office/drawing/2014/main" id="{D3E87505-0F9C-403A-B845-6C4329FD830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6" name="正方形/長方形 325">
          <a:extLst>
            <a:ext uri="{FF2B5EF4-FFF2-40B4-BE49-F238E27FC236}">
              <a16:creationId xmlns:a16="http://schemas.microsoft.com/office/drawing/2014/main" id="{EBE6FF79-E55B-4EB6-90EF-6509ABEB37E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7" name="正方形/長方形 326">
          <a:extLst>
            <a:ext uri="{FF2B5EF4-FFF2-40B4-BE49-F238E27FC236}">
              <a16:creationId xmlns:a16="http://schemas.microsoft.com/office/drawing/2014/main" id="{7E705E53-530E-4DE6-873D-822584D44B4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8" name="正方形/長方形 327">
          <a:extLst>
            <a:ext uri="{FF2B5EF4-FFF2-40B4-BE49-F238E27FC236}">
              <a16:creationId xmlns:a16="http://schemas.microsoft.com/office/drawing/2014/main" id="{71B676DB-AF48-4055-9041-B93D86C7764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29" name="テキスト ボックス 328">
          <a:extLst>
            <a:ext uri="{FF2B5EF4-FFF2-40B4-BE49-F238E27FC236}">
              <a16:creationId xmlns:a16="http://schemas.microsoft.com/office/drawing/2014/main" id="{A6D49BA9-02FC-47D5-919F-8AD76BBB021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2C3F93AF-FFEB-4116-850B-2453C7AC07E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7F67D52-BC0C-4A47-B1B6-1C758CD960FD}"/>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textlink="">
      <xdr:nvSpPr>
        <xdr:cNvPr id="332" name="テキスト ボックス 331">
          <a:extLst>
            <a:ext uri="{FF2B5EF4-FFF2-40B4-BE49-F238E27FC236}">
              <a16:creationId xmlns:a16="http://schemas.microsoft.com/office/drawing/2014/main" id="{C555F41A-FC02-4542-817A-56310CA6C4BC}"/>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4A034207-8071-48A1-AF4F-1BFBCB0B639B}"/>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textlink="">
      <xdr:nvSpPr>
        <xdr:cNvPr id="334" name="テキスト ボックス 333">
          <a:extLst>
            <a:ext uri="{FF2B5EF4-FFF2-40B4-BE49-F238E27FC236}">
              <a16:creationId xmlns:a16="http://schemas.microsoft.com/office/drawing/2014/main" id="{BFD25A8B-0312-4EAC-9A79-C556FFE9E82C}"/>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F3D434D9-1483-4B2D-B441-7A9031A93A2F}"/>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textlink="">
      <xdr:nvSpPr>
        <xdr:cNvPr id="336" name="テキスト ボックス 335">
          <a:extLst>
            <a:ext uri="{FF2B5EF4-FFF2-40B4-BE49-F238E27FC236}">
              <a16:creationId xmlns:a16="http://schemas.microsoft.com/office/drawing/2014/main" id="{DBEC2615-A911-4BB4-9567-675264CCE667}"/>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90246327-8C8C-456D-B247-452A7C842D35}"/>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textlink="">
      <xdr:nvSpPr>
        <xdr:cNvPr id="338" name="テキスト ボックス 337">
          <a:extLst>
            <a:ext uri="{FF2B5EF4-FFF2-40B4-BE49-F238E27FC236}">
              <a16:creationId xmlns:a16="http://schemas.microsoft.com/office/drawing/2014/main" id="{0B0DB92B-5C7A-494F-8C6F-787338C17B24}"/>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07B521D-1956-49C3-8E6A-160ECBE8C46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40" name="テキスト ボックス 339">
          <a:extLst>
            <a:ext uri="{FF2B5EF4-FFF2-40B4-BE49-F238E27FC236}">
              <a16:creationId xmlns:a16="http://schemas.microsoft.com/office/drawing/2014/main" id="{4A06BC3E-00F1-4353-A42D-BFB358F1B58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1" name="【公営住宅】&#10;一人当たり面積グラフ枠">
          <a:extLst>
            <a:ext uri="{FF2B5EF4-FFF2-40B4-BE49-F238E27FC236}">
              <a16:creationId xmlns:a16="http://schemas.microsoft.com/office/drawing/2014/main" id="{A8489C32-E804-444F-ABDD-7206723A141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840AF735-D41F-4AC5-9B26-356BED981D1D}"/>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textlink="">
      <xdr:nvSpPr>
        <xdr:cNvPr id="343" name="【公営住宅】&#10;一人当たり面積最小値テキスト">
          <a:extLst>
            <a:ext uri="{FF2B5EF4-FFF2-40B4-BE49-F238E27FC236}">
              <a16:creationId xmlns:a16="http://schemas.microsoft.com/office/drawing/2014/main" id="{4DAEB624-F16A-46F6-B3FE-EE5C5595B13D}"/>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13A79C66-42C3-429A-A8D2-E210DAE31671}"/>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textlink="">
      <xdr:nvSpPr>
        <xdr:cNvPr id="345" name="【公営住宅】&#10;一人当たり面積最大値テキスト">
          <a:extLst>
            <a:ext uri="{FF2B5EF4-FFF2-40B4-BE49-F238E27FC236}">
              <a16:creationId xmlns:a16="http://schemas.microsoft.com/office/drawing/2014/main" id="{EFE59728-9E94-4C85-B24E-FB0A9CFB73C7}"/>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47933913-1D91-4952-9DFD-F56B77743480}"/>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textlink="">
      <xdr:nvSpPr>
        <xdr:cNvPr id="347" name="【公営住宅】&#10;一人当たり面積平均値テキスト">
          <a:extLst>
            <a:ext uri="{FF2B5EF4-FFF2-40B4-BE49-F238E27FC236}">
              <a16:creationId xmlns:a16="http://schemas.microsoft.com/office/drawing/2014/main" id="{B23BAB7B-F6E7-40D9-AF0F-20D2ED95B177}"/>
            </a:ext>
          </a:extLst>
        </xdr:cNvPr>
        <xdr:cNvSpPr txBox="1"/>
      </xdr:nvSpPr>
      <xdr:spPr>
        <a:xfrm>
          <a:off x="10515600" y="14454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textlink="">
      <xdr:nvSpPr>
        <xdr:cNvPr id="348" name="フローチャート: 判断 347">
          <a:extLst>
            <a:ext uri="{FF2B5EF4-FFF2-40B4-BE49-F238E27FC236}">
              <a16:creationId xmlns:a16="http://schemas.microsoft.com/office/drawing/2014/main" id="{871FDB0D-60F7-4FA9-A2B2-204795BDA60F}"/>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textlink="">
      <xdr:nvSpPr>
        <xdr:cNvPr id="349" name="フローチャート: 判断 348">
          <a:extLst>
            <a:ext uri="{FF2B5EF4-FFF2-40B4-BE49-F238E27FC236}">
              <a16:creationId xmlns:a16="http://schemas.microsoft.com/office/drawing/2014/main" id="{22CAF1A1-907A-4CD4-978D-F1CB1A25F412}"/>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textlink="">
      <xdr:nvSpPr>
        <xdr:cNvPr id="350" name="フローチャート: 判断 349">
          <a:extLst>
            <a:ext uri="{FF2B5EF4-FFF2-40B4-BE49-F238E27FC236}">
              <a16:creationId xmlns:a16="http://schemas.microsoft.com/office/drawing/2014/main" id="{24C62FC4-768F-4D7F-9AE2-8D335F4948B4}"/>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textlink="">
      <xdr:nvSpPr>
        <xdr:cNvPr id="351" name="フローチャート: 判断 350">
          <a:extLst>
            <a:ext uri="{FF2B5EF4-FFF2-40B4-BE49-F238E27FC236}">
              <a16:creationId xmlns:a16="http://schemas.microsoft.com/office/drawing/2014/main" id="{85322A74-6A2E-4898-AB5E-4789F9757357}"/>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textlink="">
      <xdr:nvSpPr>
        <xdr:cNvPr id="352" name="フローチャート: 判断 351">
          <a:extLst>
            <a:ext uri="{FF2B5EF4-FFF2-40B4-BE49-F238E27FC236}">
              <a16:creationId xmlns:a16="http://schemas.microsoft.com/office/drawing/2014/main" id="{6598DF3E-833D-425A-A8BE-1734078C0060}"/>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3" name="テキスト ボックス 352">
          <a:extLst>
            <a:ext uri="{FF2B5EF4-FFF2-40B4-BE49-F238E27FC236}">
              <a16:creationId xmlns:a16="http://schemas.microsoft.com/office/drawing/2014/main" id="{3DAD5DA4-E8FC-46A2-B407-C92EFF04905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4" name="テキスト ボックス 353">
          <a:extLst>
            <a:ext uri="{FF2B5EF4-FFF2-40B4-BE49-F238E27FC236}">
              <a16:creationId xmlns:a16="http://schemas.microsoft.com/office/drawing/2014/main" id="{580EB4D2-9292-47D5-945C-04795AA0517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5" name="テキスト ボックス 354">
          <a:extLst>
            <a:ext uri="{FF2B5EF4-FFF2-40B4-BE49-F238E27FC236}">
              <a16:creationId xmlns:a16="http://schemas.microsoft.com/office/drawing/2014/main" id="{8E5CE826-494E-4064-8093-00F007A77C8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6" name="テキスト ボックス 355">
          <a:extLst>
            <a:ext uri="{FF2B5EF4-FFF2-40B4-BE49-F238E27FC236}">
              <a16:creationId xmlns:a16="http://schemas.microsoft.com/office/drawing/2014/main" id="{2FC09021-B772-4724-A1A6-5D4AED632D5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57" name="テキスト ボックス 356">
          <a:extLst>
            <a:ext uri="{FF2B5EF4-FFF2-40B4-BE49-F238E27FC236}">
              <a16:creationId xmlns:a16="http://schemas.microsoft.com/office/drawing/2014/main" id="{E4C6FC8A-0FC6-41E3-BC01-3A0EEA7A74F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102515</xdr:rowOff>
    </xdr:from>
    <xdr:to>
      <xdr:col>55</xdr:col>
      <xdr:colOff>50800</xdr:colOff>
      <xdr:row>86</xdr:row>
      <xdr:rowOff>32665</xdr:rowOff>
    </xdr:to>
    <xdr:sp textlink="">
      <xdr:nvSpPr>
        <xdr:cNvPr id="358" name="楕円 357">
          <a:extLst>
            <a:ext uri="{FF2B5EF4-FFF2-40B4-BE49-F238E27FC236}">
              <a16:creationId xmlns:a16="http://schemas.microsoft.com/office/drawing/2014/main" id="{D625AEB6-1136-4E01-95A6-9A2C2474349B}"/>
            </a:ext>
          </a:extLst>
        </xdr:cNvPr>
        <xdr:cNvSpPr/>
      </xdr:nvSpPr>
      <xdr:spPr>
        <a:xfrm>
          <a:off x="10426700" y="1467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17442</xdr:rowOff>
    </xdr:from>
    <xdr:ext cx="469744" cy="259045"/>
    <xdr:sp textlink="">
      <xdr:nvSpPr>
        <xdr:cNvPr id="359" name="【公営住宅】&#10;一人当たり面積該当値テキスト">
          <a:extLst>
            <a:ext uri="{FF2B5EF4-FFF2-40B4-BE49-F238E27FC236}">
              <a16:creationId xmlns:a16="http://schemas.microsoft.com/office/drawing/2014/main" id="{7F53D2FB-8449-48D4-8E6B-D400984AB1CD}"/>
            </a:ext>
          </a:extLst>
        </xdr:cNvPr>
        <xdr:cNvSpPr txBox="1"/>
      </xdr:nvSpPr>
      <xdr:spPr>
        <a:xfrm>
          <a:off x="10515600" y="14590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102057</xdr:rowOff>
    </xdr:from>
    <xdr:to>
      <xdr:col>50</xdr:col>
      <xdr:colOff>165100</xdr:colOff>
      <xdr:row>86</xdr:row>
      <xdr:rowOff>32207</xdr:rowOff>
    </xdr:to>
    <xdr:sp textlink="">
      <xdr:nvSpPr>
        <xdr:cNvPr id="360" name="楕円 359">
          <a:extLst>
            <a:ext uri="{FF2B5EF4-FFF2-40B4-BE49-F238E27FC236}">
              <a16:creationId xmlns:a16="http://schemas.microsoft.com/office/drawing/2014/main" id="{82615BF5-0518-47AD-941F-671209E42BC5}"/>
            </a:ext>
          </a:extLst>
        </xdr:cNvPr>
        <xdr:cNvSpPr/>
      </xdr:nvSpPr>
      <xdr:spPr>
        <a:xfrm>
          <a:off x="9588500" y="1467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152857</xdr:rowOff>
    </xdr:from>
    <xdr:to>
      <xdr:col>55</xdr:col>
      <xdr:colOff>0</xdr:colOff>
      <xdr:row>85</xdr:row>
      <xdr:rowOff>153315</xdr:rowOff>
    </xdr:to>
    <xdr:cxnSp macro="">
      <xdr:nvCxnSpPr>
        <xdr:cNvPr id="361" name="直線コネクタ 360">
          <a:extLst>
            <a:ext uri="{FF2B5EF4-FFF2-40B4-BE49-F238E27FC236}">
              <a16:creationId xmlns:a16="http://schemas.microsoft.com/office/drawing/2014/main" id="{0F591F65-C34B-454A-940F-0190FFF83B9E}"/>
            </a:ext>
          </a:extLst>
        </xdr:cNvPr>
        <xdr:cNvCxnSpPr/>
      </xdr:nvCxnSpPr>
      <xdr:spPr>
        <a:xfrm>
          <a:off x="9639300" y="14726107"/>
          <a:ext cx="8382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98171</xdr:rowOff>
    </xdr:from>
    <xdr:to>
      <xdr:col>46</xdr:col>
      <xdr:colOff>38100</xdr:colOff>
      <xdr:row>86</xdr:row>
      <xdr:rowOff>28321</xdr:rowOff>
    </xdr:to>
    <xdr:sp textlink="">
      <xdr:nvSpPr>
        <xdr:cNvPr id="362" name="楕円 361">
          <a:extLst>
            <a:ext uri="{FF2B5EF4-FFF2-40B4-BE49-F238E27FC236}">
              <a16:creationId xmlns:a16="http://schemas.microsoft.com/office/drawing/2014/main" id="{422461DE-4D76-4DB2-9708-D341DCA11151}"/>
            </a:ext>
          </a:extLst>
        </xdr:cNvPr>
        <xdr:cNvSpPr/>
      </xdr:nvSpPr>
      <xdr:spPr>
        <a:xfrm>
          <a:off x="8699500" y="1467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148971</xdr:rowOff>
    </xdr:from>
    <xdr:to>
      <xdr:col>50</xdr:col>
      <xdr:colOff>114300</xdr:colOff>
      <xdr:row>85</xdr:row>
      <xdr:rowOff>152857</xdr:rowOff>
    </xdr:to>
    <xdr:cxnSp macro="">
      <xdr:nvCxnSpPr>
        <xdr:cNvPr id="363" name="直線コネクタ 362">
          <a:extLst>
            <a:ext uri="{FF2B5EF4-FFF2-40B4-BE49-F238E27FC236}">
              <a16:creationId xmlns:a16="http://schemas.microsoft.com/office/drawing/2014/main" id="{1B317D5E-2FC2-4454-B8CD-D0551610193E}"/>
            </a:ext>
          </a:extLst>
        </xdr:cNvPr>
        <xdr:cNvCxnSpPr/>
      </xdr:nvCxnSpPr>
      <xdr:spPr>
        <a:xfrm>
          <a:off x="8750300" y="14722221"/>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97943</xdr:rowOff>
    </xdr:from>
    <xdr:to>
      <xdr:col>41</xdr:col>
      <xdr:colOff>101600</xdr:colOff>
      <xdr:row>86</xdr:row>
      <xdr:rowOff>28093</xdr:rowOff>
    </xdr:to>
    <xdr:sp textlink="">
      <xdr:nvSpPr>
        <xdr:cNvPr id="364" name="楕円 363">
          <a:extLst>
            <a:ext uri="{FF2B5EF4-FFF2-40B4-BE49-F238E27FC236}">
              <a16:creationId xmlns:a16="http://schemas.microsoft.com/office/drawing/2014/main" id="{32AF7DA7-BFF7-4D12-BBB1-CE5D3D7199DC}"/>
            </a:ext>
          </a:extLst>
        </xdr:cNvPr>
        <xdr:cNvSpPr/>
      </xdr:nvSpPr>
      <xdr:spPr>
        <a:xfrm>
          <a:off x="7810500" y="1467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148743</xdr:rowOff>
    </xdr:from>
    <xdr:to>
      <xdr:col>45</xdr:col>
      <xdr:colOff>177800</xdr:colOff>
      <xdr:row>85</xdr:row>
      <xdr:rowOff>148971</xdr:rowOff>
    </xdr:to>
    <xdr:cxnSp macro="">
      <xdr:nvCxnSpPr>
        <xdr:cNvPr id="365" name="直線コネクタ 364">
          <a:extLst>
            <a:ext uri="{FF2B5EF4-FFF2-40B4-BE49-F238E27FC236}">
              <a16:creationId xmlns:a16="http://schemas.microsoft.com/office/drawing/2014/main" id="{A9B9A2E4-F45B-4D21-8C6B-3295A4DEF80A}"/>
            </a:ext>
          </a:extLst>
        </xdr:cNvPr>
        <xdr:cNvCxnSpPr/>
      </xdr:nvCxnSpPr>
      <xdr:spPr>
        <a:xfrm>
          <a:off x="7861300" y="14721993"/>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89942</xdr:rowOff>
    </xdr:from>
    <xdr:to>
      <xdr:col>36</xdr:col>
      <xdr:colOff>165100</xdr:colOff>
      <xdr:row>86</xdr:row>
      <xdr:rowOff>20092</xdr:rowOff>
    </xdr:to>
    <xdr:sp textlink="">
      <xdr:nvSpPr>
        <xdr:cNvPr id="366" name="楕円 365">
          <a:extLst>
            <a:ext uri="{FF2B5EF4-FFF2-40B4-BE49-F238E27FC236}">
              <a16:creationId xmlns:a16="http://schemas.microsoft.com/office/drawing/2014/main" id="{1597FD75-9438-4BAD-ACF3-3059152C3231}"/>
            </a:ext>
          </a:extLst>
        </xdr:cNvPr>
        <xdr:cNvSpPr/>
      </xdr:nvSpPr>
      <xdr:spPr>
        <a:xfrm>
          <a:off x="6921500" y="1466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140742</xdr:rowOff>
    </xdr:from>
    <xdr:to>
      <xdr:col>41</xdr:col>
      <xdr:colOff>50800</xdr:colOff>
      <xdr:row>85</xdr:row>
      <xdr:rowOff>148743</xdr:rowOff>
    </xdr:to>
    <xdr:cxnSp macro="">
      <xdr:nvCxnSpPr>
        <xdr:cNvPr id="367" name="直線コネクタ 366">
          <a:extLst>
            <a:ext uri="{FF2B5EF4-FFF2-40B4-BE49-F238E27FC236}">
              <a16:creationId xmlns:a16="http://schemas.microsoft.com/office/drawing/2014/main" id="{DDF3CBCA-85DF-4DD9-95DA-B4614EBD908C}"/>
            </a:ext>
          </a:extLst>
        </xdr:cNvPr>
        <xdr:cNvCxnSpPr/>
      </xdr:nvCxnSpPr>
      <xdr:spPr>
        <a:xfrm>
          <a:off x="6972300" y="14713992"/>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textlink="">
      <xdr:nvSpPr>
        <xdr:cNvPr id="368" name="n_1aveValue【公営住宅】&#10;一人当たり面積">
          <a:extLst>
            <a:ext uri="{FF2B5EF4-FFF2-40B4-BE49-F238E27FC236}">
              <a16:creationId xmlns:a16="http://schemas.microsoft.com/office/drawing/2014/main" id="{497BF139-3295-4E32-8546-CDC586D68563}"/>
            </a:ext>
          </a:extLst>
        </xdr:cNvPr>
        <xdr:cNvSpPr txBox="1"/>
      </xdr:nvSpPr>
      <xdr:spPr>
        <a:xfrm>
          <a:off x="939172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textlink="">
      <xdr:nvSpPr>
        <xdr:cNvPr id="369" name="n_2aveValue【公営住宅】&#10;一人当たり面積">
          <a:extLst>
            <a:ext uri="{FF2B5EF4-FFF2-40B4-BE49-F238E27FC236}">
              <a16:creationId xmlns:a16="http://schemas.microsoft.com/office/drawing/2014/main" id="{0B54FE06-7EF3-4CA6-B45B-EFA201435F7D}"/>
            </a:ext>
          </a:extLst>
        </xdr:cNvPr>
        <xdr:cNvSpPr txBox="1"/>
      </xdr:nvSpPr>
      <xdr:spPr>
        <a:xfrm>
          <a:off x="85154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textlink="">
      <xdr:nvSpPr>
        <xdr:cNvPr id="370" name="n_3aveValue【公営住宅】&#10;一人当たり面積">
          <a:extLst>
            <a:ext uri="{FF2B5EF4-FFF2-40B4-BE49-F238E27FC236}">
              <a16:creationId xmlns:a16="http://schemas.microsoft.com/office/drawing/2014/main" id="{C0935D9A-2B53-4E68-85E2-F59F597552C8}"/>
            </a:ext>
          </a:extLst>
        </xdr:cNvPr>
        <xdr:cNvSpPr txBox="1"/>
      </xdr:nvSpPr>
      <xdr:spPr>
        <a:xfrm>
          <a:off x="7626427" y="1437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textlink="">
      <xdr:nvSpPr>
        <xdr:cNvPr id="371" name="n_4aveValue【公営住宅】&#10;一人当たり面積">
          <a:extLst>
            <a:ext uri="{FF2B5EF4-FFF2-40B4-BE49-F238E27FC236}">
              <a16:creationId xmlns:a16="http://schemas.microsoft.com/office/drawing/2014/main" id="{B391CAC4-8931-4881-9AD8-57B97071D30F}"/>
            </a:ext>
          </a:extLst>
        </xdr:cNvPr>
        <xdr:cNvSpPr txBox="1"/>
      </xdr:nvSpPr>
      <xdr:spPr>
        <a:xfrm>
          <a:off x="6737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23334</xdr:rowOff>
    </xdr:from>
    <xdr:ext cx="469744" cy="259045"/>
    <xdr:sp textlink="">
      <xdr:nvSpPr>
        <xdr:cNvPr id="372" name="n_1mainValue【公営住宅】&#10;一人当たり面積">
          <a:extLst>
            <a:ext uri="{FF2B5EF4-FFF2-40B4-BE49-F238E27FC236}">
              <a16:creationId xmlns:a16="http://schemas.microsoft.com/office/drawing/2014/main" id="{4FBBC0D5-DCA6-4E7A-9A9A-F8A70A5D0AD3}"/>
            </a:ext>
          </a:extLst>
        </xdr:cNvPr>
        <xdr:cNvSpPr txBox="1"/>
      </xdr:nvSpPr>
      <xdr:spPr>
        <a:xfrm>
          <a:off x="9391727" y="14768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19448</xdr:rowOff>
    </xdr:from>
    <xdr:ext cx="469744" cy="259045"/>
    <xdr:sp textlink="">
      <xdr:nvSpPr>
        <xdr:cNvPr id="373" name="n_2mainValue【公営住宅】&#10;一人当たり面積">
          <a:extLst>
            <a:ext uri="{FF2B5EF4-FFF2-40B4-BE49-F238E27FC236}">
              <a16:creationId xmlns:a16="http://schemas.microsoft.com/office/drawing/2014/main" id="{EDE4ABCA-CF72-4D0C-B5A0-31BEFF975939}"/>
            </a:ext>
          </a:extLst>
        </xdr:cNvPr>
        <xdr:cNvSpPr txBox="1"/>
      </xdr:nvSpPr>
      <xdr:spPr>
        <a:xfrm>
          <a:off x="8515427" y="14764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19220</xdr:rowOff>
    </xdr:from>
    <xdr:ext cx="469744" cy="259045"/>
    <xdr:sp textlink="">
      <xdr:nvSpPr>
        <xdr:cNvPr id="374" name="n_3mainValue【公営住宅】&#10;一人当たり面積">
          <a:extLst>
            <a:ext uri="{FF2B5EF4-FFF2-40B4-BE49-F238E27FC236}">
              <a16:creationId xmlns:a16="http://schemas.microsoft.com/office/drawing/2014/main" id="{0FF7FD16-7B45-4939-82F6-C229799A1C0E}"/>
            </a:ext>
          </a:extLst>
        </xdr:cNvPr>
        <xdr:cNvSpPr txBox="1"/>
      </xdr:nvSpPr>
      <xdr:spPr>
        <a:xfrm>
          <a:off x="7626427" y="14763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11219</xdr:rowOff>
    </xdr:from>
    <xdr:ext cx="469744" cy="259045"/>
    <xdr:sp textlink="">
      <xdr:nvSpPr>
        <xdr:cNvPr id="375" name="n_4mainValue【公営住宅】&#10;一人当たり面積">
          <a:extLst>
            <a:ext uri="{FF2B5EF4-FFF2-40B4-BE49-F238E27FC236}">
              <a16:creationId xmlns:a16="http://schemas.microsoft.com/office/drawing/2014/main" id="{54F10BC3-104B-4E8E-8F14-865D43C06E13}"/>
            </a:ext>
          </a:extLst>
        </xdr:cNvPr>
        <xdr:cNvSpPr txBox="1"/>
      </xdr:nvSpPr>
      <xdr:spPr>
        <a:xfrm>
          <a:off x="6737427" y="14755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6" name="正方形/長方形 375">
          <a:extLst>
            <a:ext uri="{FF2B5EF4-FFF2-40B4-BE49-F238E27FC236}">
              <a16:creationId xmlns:a16="http://schemas.microsoft.com/office/drawing/2014/main" id="{0275E125-4E96-4F01-94A3-4F96EA76FA3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77" name="正方形/長方形 376">
          <a:extLst>
            <a:ext uri="{FF2B5EF4-FFF2-40B4-BE49-F238E27FC236}">
              <a16:creationId xmlns:a16="http://schemas.microsoft.com/office/drawing/2014/main" id="{E2EAEF42-2F6C-44FD-BFE9-45E852CF21A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78" name="正方形/長方形 377">
          <a:extLst>
            <a:ext uri="{FF2B5EF4-FFF2-40B4-BE49-F238E27FC236}">
              <a16:creationId xmlns:a16="http://schemas.microsoft.com/office/drawing/2014/main" id="{2C54221E-AF1D-4BD0-BF38-6749FBA788C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79" name="正方形/長方形 378">
          <a:extLst>
            <a:ext uri="{FF2B5EF4-FFF2-40B4-BE49-F238E27FC236}">
              <a16:creationId xmlns:a16="http://schemas.microsoft.com/office/drawing/2014/main" id="{5F536B90-E3C1-40C7-B4F7-2929095E502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80" name="正方形/長方形 379">
          <a:extLst>
            <a:ext uri="{FF2B5EF4-FFF2-40B4-BE49-F238E27FC236}">
              <a16:creationId xmlns:a16="http://schemas.microsoft.com/office/drawing/2014/main" id="{36DECF92-4293-4BA5-9D81-E3EF0068450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1" name="正方形/長方形 380">
          <a:extLst>
            <a:ext uri="{FF2B5EF4-FFF2-40B4-BE49-F238E27FC236}">
              <a16:creationId xmlns:a16="http://schemas.microsoft.com/office/drawing/2014/main" id="{E05C121A-8D9B-45C9-A54E-1B825F6B1D9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2" name="正方形/長方形 381">
          <a:extLst>
            <a:ext uri="{FF2B5EF4-FFF2-40B4-BE49-F238E27FC236}">
              <a16:creationId xmlns:a16="http://schemas.microsoft.com/office/drawing/2014/main" id="{D6E2D914-D7A6-4D85-9269-246A5354F64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3" name="正方形/長方形 382">
          <a:extLst>
            <a:ext uri="{FF2B5EF4-FFF2-40B4-BE49-F238E27FC236}">
              <a16:creationId xmlns:a16="http://schemas.microsoft.com/office/drawing/2014/main" id="{29B62CB5-75E0-49E8-8E69-02E2D2425C9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textlink="">
      <xdr:nvSpPr>
        <xdr:cNvPr id="384" name="正方形/長方形 383">
          <a:extLst>
            <a:ext uri="{FF2B5EF4-FFF2-40B4-BE49-F238E27FC236}">
              <a16:creationId xmlns:a16="http://schemas.microsoft.com/office/drawing/2014/main" id="{F268BB7A-B2A5-4B5D-A450-99D56182AC5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385" name="正方形/長方形 384">
          <a:extLst>
            <a:ext uri="{FF2B5EF4-FFF2-40B4-BE49-F238E27FC236}">
              <a16:creationId xmlns:a16="http://schemas.microsoft.com/office/drawing/2014/main" id="{FBB22905-4F70-463F-9752-9423CE7DD5E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386" name="正方形/長方形 385">
          <a:extLst>
            <a:ext uri="{FF2B5EF4-FFF2-40B4-BE49-F238E27FC236}">
              <a16:creationId xmlns:a16="http://schemas.microsoft.com/office/drawing/2014/main" id="{6A7EC816-7561-4A7B-A7C5-14265F91197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387" name="正方形/長方形 386">
          <a:extLst>
            <a:ext uri="{FF2B5EF4-FFF2-40B4-BE49-F238E27FC236}">
              <a16:creationId xmlns:a16="http://schemas.microsoft.com/office/drawing/2014/main" id="{66D6009D-8677-439C-BCCA-7A5D866CCE0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388" name="正方形/長方形 387">
          <a:extLst>
            <a:ext uri="{FF2B5EF4-FFF2-40B4-BE49-F238E27FC236}">
              <a16:creationId xmlns:a16="http://schemas.microsoft.com/office/drawing/2014/main" id="{3831CAB3-366D-4525-84BE-8244EB3752D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389" name="正方形/長方形 388">
          <a:extLst>
            <a:ext uri="{FF2B5EF4-FFF2-40B4-BE49-F238E27FC236}">
              <a16:creationId xmlns:a16="http://schemas.microsoft.com/office/drawing/2014/main" id="{D3AF6D7B-262C-4C87-8665-2EC132AE562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390" name="正方形/長方形 389">
          <a:extLst>
            <a:ext uri="{FF2B5EF4-FFF2-40B4-BE49-F238E27FC236}">
              <a16:creationId xmlns:a16="http://schemas.microsoft.com/office/drawing/2014/main" id="{E00EFEDF-310C-4CE1-B031-210F8D1CE56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391" name="正方形/長方形 390">
          <a:extLst>
            <a:ext uri="{FF2B5EF4-FFF2-40B4-BE49-F238E27FC236}">
              <a16:creationId xmlns:a16="http://schemas.microsoft.com/office/drawing/2014/main" id="{3247660A-7B91-41BC-A754-81455E39A05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textlink="">
      <xdr:nvSpPr>
        <xdr:cNvPr id="392" name="正方形/長方形 391">
          <a:extLst>
            <a:ext uri="{FF2B5EF4-FFF2-40B4-BE49-F238E27FC236}">
              <a16:creationId xmlns:a16="http://schemas.microsoft.com/office/drawing/2014/main" id="{C4B6E3AF-4D94-45C3-BE75-66DBD686743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393" name="正方形/長方形 392">
          <a:extLst>
            <a:ext uri="{FF2B5EF4-FFF2-40B4-BE49-F238E27FC236}">
              <a16:creationId xmlns:a16="http://schemas.microsoft.com/office/drawing/2014/main" id="{5EE80A12-2830-48C1-A614-29026074E7C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394" name="正方形/長方形 393">
          <a:extLst>
            <a:ext uri="{FF2B5EF4-FFF2-40B4-BE49-F238E27FC236}">
              <a16:creationId xmlns:a16="http://schemas.microsoft.com/office/drawing/2014/main" id="{3AE25364-378C-49AC-8D91-91D896DF1EB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395" name="正方形/長方形 394">
          <a:extLst>
            <a:ext uri="{FF2B5EF4-FFF2-40B4-BE49-F238E27FC236}">
              <a16:creationId xmlns:a16="http://schemas.microsoft.com/office/drawing/2014/main" id="{1EA9F1B8-84A3-4AA0-9393-0D4E533E7EF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396" name="正方形/長方形 395">
          <a:extLst>
            <a:ext uri="{FF2B5EF4-FFF2-40B4-BE49-F238E27FC236}">
              <a16:creationId xmlns:a16="http://schemas.microsoft.com/office/drawing/2014/main" id="{12ED8057-FDF7-4656-AC1E-5BE3ACDF23D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397" name="正方形/長方形 396">
          <a:extLst>
            <a:ext uri="{FF2B5EF4-FFF2-40B4-BE49-F238E27FC236}">
              <a16:creationId xmlns:a16="http://schemas.microsoft.com/office/drawing/2014/main" id="{9E259AB5-EE39-4820-A8C0-94814BE9035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398" name="正方形/長方形 397">
          <a:extLst>
            <a:ext uri="{FF2B5EF4-FFF2-40B4-BE49-F238E27FC236}">
              <a16:creationId xmlns:a16="http://schemas.microsoft.com/office/drawing/2014/main" id="{A9A332CF-DFF3-4793-B4FA-DE48F0FFEDE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399" name="正方形/長方形 398">
          <a:extLst>
            <a:ext uri="{FF2B5EF4-FFF2-40B4-BE49-F238E27FC236}">
              <a16:creationId xmlns:a16="http://schemas.microsoft.com/office/drawing/2014/main" id="{0D632E65-5FED-44FC-BCE4-5311C89E0AA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400" name="テキスト ボックス 399">
          <a:extLst>
            <a:ext uri="{FF2B5EF4-FFF2-40B4-BE49-F238E27FC236}">
              <a16:creationId xmlns:a16="http://schemas.microsoft.com/office/drawing/2014/main" id="{8B6F600B-1381-4F96-BFFC-50579B9FCB6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2E0E49FB-09BF-4829-A11A-A78C9C4F964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402" name="テキスト ボックス 401">
          <a:extLst>
            <a:ext uri="{FF2B5EF4-FFF2-40B4-BE49-F238E27FC236}">
              <a16:creationId xmlns:a16="http://schemas.microsoft.com/office/drawing/2014/main" id="{48B89E57-D23C-416B-AECD-24D2CEB4C29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CFC2E9DD-E84C-45A5-966C-860C2C8146E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textlink="">
      <xdr:nvSpPr>
        <xdr:cNvPr id="404" name="テキスト ボックス 403">
          <a:extLst>
            <a:ext uri="{FF2B5EF4-FFF2-40B4-BE49-F238E27FC236}">
              <a16:creationId xmlns:a16="http://schemas.microsoft.com/office/drawing/2014/main" id="{43B0C36C-DDF7-479D-B965-B92327DD09F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5B4F1322-6A53-4719-9082-26FDFE81977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textlink="">
      <xdr:nvSpPr>
        <xdr:cNvPr id="406" name="テキスト ボックス 405">
          <a:extLst>
            <a:ext uri="{FF2B5EF4-FFF2-40B4-BE49-F238E27FC236}">
              <a16:creationId xmlns:a16="http://schemas.microsoft.com/office/drawing/2014/main" id="{7575E40F-57FE-4BA8-8966-A8567CA8246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C4ECF7A6-008C-4023-A409-4C6298E3D17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textlink="">
      <xdr:nvSpPr>
        <xdr:cNvPr id="408" name="テキスト ボックス 407">
          <a:extLst>
            <a:ext uri="{FF2B5EF4-FFF2-40B4-BE49-F238E27FC236}">
              <a16:creationId xmlns:a16="http://schemas.microsoft.com/office/drawing/2014/main" id="{9AA8111E-9183-4AAD-8733-C4B7A6840B03}"/>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18CB4FCA-1079-4206-A340-12EC83AE5C2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textlink="">
      <xdr:nvSpPr>
        <xdr:cNvPr id="410" name="テキスト ボックス 409">
          <a:extLst>
            <a:ext uri="{FF2B5EF4-FFF2-40B4-BE49-F238E27FC236}">
              <a16:creationId xmlns:a16="http://schemas.microsoft.com/office/drawing/2014/main" id="{6C6432CA-358B-404C-B983-2E07F0EB66A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7FBA06A8-465C-441C-AA92-564E2CB0170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textlink="">
      <xdr:nvSpPr>
        <xdr:cNvPr id="412" name="テキスト ボックス 411">
          <a:extLst>
            <a:ext uri="{FF2B5EF4-FFF2-40B4-BE49-F238E27FC236}">
              <a16:creationId xmlns:a16="http://schemas.microsoft.com/office/drawing/2014/main" id="{B1718F65-9F31-45A2-80B9-791E30A58FAD}"/>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22F1EF93-BA78-41B9-BF32-274D0D73E3E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textlink="">
      <xdr:nvSpPr>
        <xdr:cNvPr id="414" name="【認定こども園・幼稚園・保育所】&#10;有形固定資産減価償却率グラフ枠">
          <a:extLst>
            <a:ext uri="{FF2B5EF4-FFF2-40B4-BE49-F238E27FC236}">
              <a16:creationId xmlns:a16="http://schemas.microsoft.com/office/drawing/2014/main" id="{0BC46FDA-00BA-4293-BC7C-988173032B2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87672994-C816-41E9-9422-7F2DDECCFCFF}"/>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textlink="">
      <xdr:nvSpPr>
        <xdr:cNvPr id="416" name="【認定こども園・幼稚園・保育所】&#10;有形固定資産減価償却率最小値テキスト">
          <a:extLst>
            <a:ext uri="{FF2B5EF4-FFF2-40B4-BE49-F238E27FC236}">
              <a16:creationId xmlns:a16="http://schemas.microsoft.com/office/drawing/2014/main" id="{9D38DC49-8F4B-4417-BF96-6E653CA90A61}"/>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B3643178-BF42-47DE-9ADA-4F3A657F435A}"/>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textlink="">
      <xdr:nvSpPr>
        <xdr:cNvPr id="418" name="【認定こども園・幼稚園・保育所】&#10;有形固定資産減価償却率最大値テキスト">
          <a:extLst>
            <a:ext uri="{FF2B5EF4-FFF2-40B4-BE49-F238E27FC236}">
              <a16:creationId xmlns:a16="http://schemas.microsoft.com/office/drawing/2014/main" id="{127CC618-A982-4335-A98D-E3E1CF9036A7}"/>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334B3A71-CE47-405D-B0AB-77B320F90686}"/>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textlink="">
      <xdr:nvSpPr>
        <xdr:cNvPr id="420" name="【認定こども園・幼稚園・保育所】&#10;有形固定資産減価償却率平均値テキスト">
          <a:extLst>
            <a:ext uri="{FF2B5EF4-FFF2-40B4-BE49-F238E27FC236}">
              <a16:creationId xmlns:a16="http://schemas.microsoft.com/office/drawing/2014/main" id="{4FC494BE-B9EC-4463-8C4A-A829A1B48E6F}"/>
            </a:ext>
          </a:extLst>
        </xdr:cNvPr>
        <xdr:cNvSpPr txBox="1"/>
      </xdr:nvSpPr>
      <xdr:spPr>
        <a:xfrm>
          <a:off x="16357600" y="6363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textlink="">
      <xdr:nvSpPr>
        <xdr:cNvPr id="421" name="フローチャート: 判断 420">
          <a:extLst>
            <a:ext uri="{FF2B5EF4-FFF2-40B4-BE49-F238E27FC236}">
              <a16:creationId xmlns:a16="http://schemas.microsoft.com/office/drawing/2014/main" id="{8F2B6C1D-BECB-4FFF-B50E-D160B67C1755}"/>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textlink="">
      <xdr:nvSpPr>
        <xdr:cNvPr id="422" name="フローチャート: 判断 421">
          <a:extLst>
            <a:ext uri="{FF2B5EF4-FFF2-40B4-BE49-F238E27FC236}">
              <a16:creationId xmlns:a16="http://schemas.microsoft.com/office/drawing/2014/main" id="{0C3862EC-4687-4E2C-B20A-571FB91970A6}"/>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textlink="">
      <xdr:nvSpPr>
        <xdr:cNvPr id="423" name="フローチャート: 判断 422">
          <a:extLst>
            <a:ext uri="{FF2B5EF4-FFF2-40B4-BE49-F238E27FC236}">
              <a16:creationId xmlns:a16="http://schemas.microsoft.com/office/drawing/2014/main" id="{3E3AD645-7CFD-418E-9632-4B07D155F767}"/>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textlink="">
      <xdr:nvSpPr>
        <xdr:cNvPr id="424" name="フローチャート: 判断 423">
          <a:extLst>
            <a:ext uri="{FF2B5EF4-FFF2-40B4-BE49-F238E27FC236}">
              <a16:creationId xmlns:a16="http://schemas.microsoft.com/office/drawing/2014/main" id="{02E6F1D5-E713-41EE-B68F-9D29793EBE2D}"/>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textlink="">
      <xdr:nvSpPr>
        <xdr:cNvPr id="425" name="フローチャート: 判断 424">
          <a:extLst>
            <a:ext uri="{FF2B5EF4-FFF2-40B4-BE49-F238E27FC236}">
              <a16:creationId xmlns:a16="http://schemas.microsoft.com/office/drawing/2014/main" id="{23FAB967-AB90-4531-BDFE-592F8B988497}"/>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426" name="テキスト ボックス 425">
          <a:extLst>
            <a:ext uri="{FF2B5EF4-FFF2-40B4-BE49-F238E27FC236}">
              <a16:creationId xmlns:a16="http://schemas.microsoft.com/office/drawing/2014/main" id="{41C01281-63A8-4D40-A76B-42256D473A1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427" name="テキスト ボックス 426">
          <a:extLst>
            <a:ext uri="{FF2B5EF4-FFF2-40B4-BE49-F238E27FC236}">
              <a16:creationId xmlns:a16="http://schemas.microsoft.com/office/drawing/2014/main" id="{861C6CA4-C483-4D04-8307-2165032BE5F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428" name="テキスト ボックス 427">
          <a:extLst>
            <a:ext uri="{FF2B5EF4-FFF2-40B4-BE49-F238E27FC236}">
              <a16:creationId xmlns:a16="http://schemas.microsoft.com/office/drawing/2014/main" id="{A911A1CC-00BE-4CF8-BE94-AA22D90C012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429" name="テキスト ボックス 428">
          <a:extLst>
            <a:ext uri="{FF2B5EF4-FFF2-40B4-BE49-F238E27FC236}">
              <a16:creationId xmlns:a16="http://schemas.microsoft.com/office/drawing/2014/main" id="{2D874554-0032-42D7-A78A-E35581B046E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430" name="テキスト ボックス 429">
          <a:extLst>
            <a:ext uri="{FF2B5EF4-FFF2-40B4-BE49-F238E27FC236}">
              <a16:creationId xmlns:a16="http://schemas.microsoft.com/office/drawing/2014/main" id="{CAC99644-6B9C-4C58-B22B-D8090EC1CB4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162560</xdr:rowOff>
    </xdr:from>
    <xdr:to>
      <xdr:col>85</xdr:col>
      <xdr:colOff>177800</xdr:colOff>
      <xdr:row>36</xdr:row>
      <xdr:rowOff>92710</xdr:rowOff>
    </xdr:to>
    <xdr:sp textlink="">
      <xdr:nvSpPr>
        <xdr:cNvPr id="431" name="楕円 430">
          <a:extLst>
            <a:ext uri="{FF2B5EF4-FFF2-40B4-BE49-F238E27FC236}">
              <a16:creationId xmlns:a16="http://schemas.microsoft.com/office/drawing/2014/main" id="{FB259E08-E4BF-4715-8B9B-218082E47C63}"/>
            </a:ext>
          </a:extLst>
        </xdr:cNvPr>
        <xdr:cNvSpPr/>
      </xdr:nvSpPr>
      <xdr:spPr>
        <a:xfrm>
          <a:off x="162687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13987</xdr:rowOff>
    </xdr:from>
    <xdr:ext cx="405111" cy="259045"/>
    <xdr:sp textlink="">
      <xdr:nvSpPr>
        <xdr:cNvPr id="432" name="【認定こども園・幼稚園・保育所】&#10;有形固定資産減価償却率該当値テキスト">
          <a:extLst>
            <a:ext uri="{FF2B5EF4-FFF2-40B4-BE49-F238E27FC236}">
              <a16:creationId xmlns:a16="http://schemas.microsoft.com/office/drawing/2014/main" id="{867ABA23-1AFD-4E35-970C-1DD6719D74A2}"/>
            </a:ext>
          </a:extLst>
        </xdr:cNvPr>
        <xdr:cNvSpPr txBox="1"/>
      </xdr:nvSpPr>
      <xdr:spPr>
        <a:xfrm>
          <a:off x="16357600" y="601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138430</xdr:rowOff>
    </xdr:from>
    <xdr:to>
      <xdr:col>81</xdr:col>
      <xdr:colOff>101600</xdr:colOff>
      <xdr:row>36</xdr:row>
      <xdr:rowOff>68580</xdr:rowOff>
    </xdr:to>
    <xdr:sp textlink="">
      <xdr:nvSpPr>
        <xdr:cNvPr id="433" name="楕円 432">
          <a:extLst>
            <a:ext uri="{FF2B5EF4-FFF2-40B4-BE49-F238E27FC236}">
              <a16:creationId xmlns:a16="http://schemas.microsoft.com/office/drawing/2014/main" id="{1142B10D-96B6-425C-A154-4234B5049453}"/>
            </a:ext>
          </a:extLst>
        </xdr:cNvPr>
        <xdr:cNvSpPr/>
      </xdr:nvSpPr>
      <xdr:spPr>
        <a:xfrm>
          <a:off x="15430500" y="613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17780</xdr:rowOff>
    </xdr:from>
    <xdr:to>
      <xdr:col>85</xdr:col>
      <xdr:colOff>127000</xdr:colOff>
      <xdr:row>36</xdr:row>
      <xdr:rowOff>41910</xdr:rowOff>
    </xdr:to>
    <xdr:cxnSp macro="">
      <xdr:nvCxnSpPr>
        <xdr:cNvPr id="434" name="直線コネクタ 433">
          <a:extLst>
            <a:ext uri="{FF2B5EF4-FFF2-40B4-BE49-F238E27FC236}">
              <a16:creationId xmlns:a16="http://schemas.microsoft.com/office/drawing/2014/main" id="{EEA41C52-BCD8-474F-B390-32F54FCD3B7B}"/>
            </a:ext>
          </a:extLst>
        </xdr:cNvPr>
        <xdr:cNvCxnSpPr/>
      </xdr:nvCxnSpPr>
      <xdr:spPr>
        <a:xfrm>
          <a:off x="15481300" y="618998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109220</xdr:rowOff>
    </xdr:from>
    <xdr:to>
      <xdr:col>76</xdr:col>
      <xdr:colOff>165100</xdr:colOff>
      <xdr:row>36</xdr:row>
      <xdr:rowOff>39370</xdr:rowOff>
    </xdr:to>
    <xdr:sp textlink="">
      <xdr:nvSpPr>
        <xdr:cNvPr id="435" name="楕円 434">
          <a:extLst>
            <a:ext uri="{FF2B5EF4-FFF2-40B4-BE49-F238E27FC236}">
              <a16:creationId xmlns:a16="http://schemas.microsoft.com/office/drawing/2014/main" id="{36485122-F9E3-43C6-812B-3EF4329F811E}"/>
            </a:ext>
          </a:extLst>
        </xdr:cNvPr>
        <xdr:cNvSpPr/>
      </xdr:nvSpPr>
      <xdr:spPr>
        <a:xfrm>
          <a:off x="14541500" y="610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160020</xdr:rowOff>
    </xdr:from>
    <xdr:to>
      <xdr:col>81</xdr:col>
      <xdr:colOff>50800</xdr:colOff>
      <xdr:row>36</xdr:row>
      <xdr:rowOff>17780</xdr:rowOff>
    </xdr:to>
    <xdr:cxnSp macro="">
      <xdr:nvCxnSpPr>
        <xdr:cNvPr id="436" name="直線コネクタ 435">
          <a:extLst>
            <a:ext uri="{FF2B5EF4-FFF2-40B4-BE49-F238E27FC236}">
              <a16:creationId xmlns:a16="http://schemas.microsoft.com/office/drawing/2014/main" id="{7144AFCD-411A-4448-81DB-8A73943D920C}"/>
            </a:ext>
          </a:extLst>
        </xdr:cNvPr>
        <xdr:cNvCxnSpPr/>
      </xdr:nvCxnSpPr>
      <xdr:spPr>
        <a:xfrm>
          <a:off x="14592300" y="616077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81280</xdr:rowOff>
    </xdr:from>
    <xdr:to>
      <xdr:col>72</xdr:col>
      <xdr:colOff>38100</xdr:colOff>
      <xdr:row>36</xdr:row>
      <xdr:rowOff>11430</xdr:rowOff>
    </xdr:to>
    <xdr:sp textlink="">
      <xdr:nvSpPr>
        <xdr:cNvPr id="437" name="楕円 436">
          <a:extLst>
            <a:ext uri="{FF2B5EF4-FFF2-40B4-BE49-F238E27FC236}">
              <a16:creationId xmlns:a16="http://schemas.microsoft.com/office/drawing/2014/main" id="{28D9C2BC-4777-4800-856B-268EF99208A2}"/>
            </a:ext>
          </a:extLst>
        </xdr:cNvPr>
        <xdr:cNvSpPr/>
      </xdr:nvSpPr>
      <xdr:spPr>
        <a:xfrm>
          <a:off x="13652500" y="608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132080</xdr:rowOff>
    </xdr:from>
    <xdr:to>
      <xdr:col>76</xdr:col>
      <xdr:colOff>114300</xdr:colOff>
      <xdr:row>35</xdr:row>
      <xdr:rowOff>160020</xdr:rowOff>
    </xdr:to>
    <xdr:cxnSp macro="">
      <xdr:nvCxnSpPr>
        <xdr:cNvPr id="438" name="直線コネクタ 437">
          <a:extLst>
            <a:ext uri="{FF2B5EF4-FFF2-40B4-BE49-F238E27FC236}">
              <a16:creationId xmlns:a16="http://schemas.microsoft.com/office/drawing/2014/main" id="{33926475-C54E-4621-A6F2-17010341E445}"/>
            </a:ext>
          </a:extLst>
        </xdr:cNvPr>
        <xdr:cNvCxnSpPr/>
      </xdr:nvCxnSpPr>
      <xdr:spPr>
        <a:xfrm>
          <a:off x="13703300" y="613283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54610</xdr:rowOff>
    </xdr:from>
    <xdr:to>
      <xdr:col>67</xdr:col>
      <xdr:colOff>101600</xdr:colOff>
      <xdr:row>35</xdr:row>
      <xdr:rowOff>156210</xdr:rowOff>
    </xdr:to>
    <xdr:sp textlink="">
      <xdr:nvSpPr>
        <xdr:cNvPr id="439" name="楕円 438">
          <a:extLst>
            <a:ext uri="{FF2B5EF4-FFF2-40B4-BE49-F238E27FC236}">
              <a16:creationId xmlns:a16="http://schemas.microsoft.com/office/drawing/2014/main" id="{AFB9FE0A-818D-4DD3-9C6E-4D09FE9F71DB}"/>
            </a:ext>
          </a:extLst>
        </xdr:cNvPr>
        <xdr:cNvSpPr/>
      </xdr:nvSpPr>
      <xdr:spPr>
        <a:xfrm>
          <a:off x="12763500" y="605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105410</xdr:rowOff>
    </xdr:from>
    <xdr:to>
      <xdr:col>71</xdr:col>
      <xdr:colOff>177800</xdr:colOff>
      <xdr:row>35</xdr:row>
      <xdr:rowOff>132080</xdr:rowOff>
    </xdr:to>
    <xdr:cxnSp macro="">
      <xdr:nvCxnSpPr>
        <xdr:cNvPr id="440" name="直線コネクタ 439">
          <a:extLst>
            <a:ext uri="{FF2B5EF4-FFF2-40B4-BE49-F238E27FC236}">
              <a16:creationId xmlns:a16="http://schemas.microsoft.com/office/drawing/2014/main" id="{821D1076-EEB5-437D-9828-7A5285247F56}"/>
            </a:ext>
          </a:extLst>
        </xdr:cNvPr>
        <xdr:cNvCxnSpPr/>
      </xdr:nvCxnSpPr>
      <xdr:spPr>
        <a:xfrm>
          <a:off x="12814300" y="610616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textlink="">
      <xdr:nvSpPr>
        <xdr:cNvPr id="441" name="n_1aveValue【認定こども園・幼稚園・保育所】&#10;有形固定資産減価償却率">
          <a:extLst>
            <a:ext uri="{FF2B5EF4-FFF2-40B4-BE49-F238E27FC236}">
              <a16:creationId xmlns:a16="http://schemas.microsoft.com/office/drawing/2014/main" id="{5B502DA0-DB61-43CD-8885-EABE8D24E3C3}"/>
            </a:ext>
          </a:extLst>
        </xdr:cNvPr>
        <xdr:cNvSpPr txBox="1"/>
      </xdr:nvSpPr>
      <xdr:spPr>
        <a:xfrm>
          <a:off x="152660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textlink="">
      <xdr:nvSpPr>
        <xdr:cNvPr id="442" name="n_2aveValue【認定こども園・幼稚園・保育所】&#10;有形固定資産減価償却率">
          <a:extLst>
            <a:ext uri="{FF2B5EF4-FFF2-40B4-BE49-F238E27FC236}">
              <a16:creationId xmlns:a16="http://schemas.microsoft.com/office/drawing/2014/main" id="{A2B7DC9D-8B05-49A1-9922-3066011B407F}"/>
            </a:ext>
          </a:extLst>
        </xdr:cNvPr>
        <xdr:cNvSpPr txBox="1"/>
      </xdr:nvSpPr>
      <xdr:spPr>
        <a:xfrm>
          <a:off x="143897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textlink="">
      <xdr:nvSpPr>
        <xdr:cNvPr id="443" name="n_3aveValue【認定こども園・幼稚園・保育所】&#10;有形固定資産減価償却率">
          <a:extLst>
            <a:ext uri="{FF2B5EF4-FFF2-40B4-BE49-F238E27FC236}">
              <a16:creationId xmlns:a16="http://schemas.microsoft.com/office/drawing/2014/main" id="{0EF0A095-E64D-4BCB-A777-B77794159AF0}"/>
            </a:ext>
          </a:extLst>
        </xdr:cNvPr>
        <xdr:cNvSpPr txBox="1"/>
      </xdr:nvSpPr>
      <xdr:spPr>
        <a:xfrm>
          <a:off x="13500744" y="645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textlink="">
      <xdr:nvSpPr>
        <xdr:cNvPr id="444" name="n_4aveValue【認定こども園・幼稚園・保育所】&#10;有形固定資産減価償却率">
          <a:extLst>
            <a:ext uri="{FF2B5EF4-FFF2-40B4-BE49-F238E27FC236}">
              <a16:creationId xmlns:a16="http://schemas.microsoft.com/office/drawing/2014/main" id="{F73852E4-81C5-499A-AFD6-AAFB223F195E}"/>
            </a:ext>
          </a:extLst>
        </xdr:cNvPr>
        <xdr:cNvSpPr txBox="1"/>
      </xdr:nvSpPr>
      <xdr:spPr>
        <a:xfrm>
          <a:off x="12611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85107</xdr:rowOff>
    </xdr:from>
    <xdr:ext cx="405111" cy="259045"/>
    <xdr:sp textlink="">
      <xdr:nvSpPr>
        <xdr:cNvPr id="445" name="n_1mainValue【認定こども園・幼稚園・保育所】&#10;有形固定資産減価償却率">
          <a:extLst>
            <a:ext uri="{FF2B5EF4-FFF2-40B4-BE49-F238E27FC236}">
              <a16:creationId xmlns:a16="http://schemas.microsoft.com/office/drawing/2014/main" id="{52AAEE09-CA11-461F-A1C9-C16ADC74BF71}"/>
            </a:ext>
          </a:extLst>
        </xdr:cNvPr>
        <xdr:cNvSpPr txBox="1"/>
      </xdr:nvSpPr>
      <xdr:spPr>
        <a:xfrm>
          <a:off x="15266044" y="5914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55897</xdr:rowOff>
    </xdr:from>
    <xdr:ext cx="405111" cy="259045"/>
    <xdr:sp textlink="">
      <xdr:nvSpPr>
        <xdr:cNvPr id="446" name="n_2mainValue【認定こども園・幼稚園・保育所】&#10;有形固定資産減価償却率">
          <a:extLst>
            <a:ext uri="{FF2B5EF4-FFF2-40B4-BE49-F238E27FC236}">
              <a16:creationId xmlns:a16="http://schemas.microsoft.com/office/drawing/2014/main" id="{1F1F22AB-5808-4B95-83EC-F7A975322175}"/>
            </a:ext>
          </a:extLst>
        </xdr:cNvPr>
        <xdr:cNvSpPr txBox="1"/>
      </xdr:nvSpPr>
      <xdr:spPr>
        <a:xfrm>
          <a:off x="1438974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27957</xdr:rowOff>
    </xdr:from>
    <xdr:ext cx="405111" cy="259045"/>
    <xdr:sp textlink="">
      <xdr:nvSpPr>
        <xdr:cNvPr id="447" name="n_3mainValue【認定こども園・幼稚園・保育所】&#10;有形固定資産減価償却率">
          <a:extLst>
            <a:ext uri="{FF2B5EF4-FFF2-40B4-BE49-F238E27FC236}">
              <a16:creationId xmlns:a16="http://schemas.microsoft.com/office/drawing/2014/main" id="{D09CD99D-1C3F-4752-8A97-826183B6119A}"/>
            </a:ext>
          </a:extLst>
        </xdr:cNvPr>
        <xdr:cNvSpPr txBox="1"/>
      </xdr:nvSpPr>
      <xdr:spPr>
        <a:xfrm>
          <a:off x="13500744" y="5857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1287</xdr:rowOff>
    </xdr:from>
    <xdr:ext cx="405111" cy="259045"/>
    <xdr:sp textlink="">
      <xdr:nvSpPr>
        <xdr:cNvPr id="448" name="n_4mainValue【認定こども園・幼稚園・保育所】&#10;有形固定資産減価償却率">
          <a:extLst>
            <a:ext uri="{FF2B5EF4-FFF2-40B4-BE49-F238E27FC236}">
              <a16:creationId xmlns:a16="http://schemas.microsoft.com/office/drawing/2014/main" id="{2C366E74-E3E8-436C-A625-6E85A3762EF6}"/>
            </a:ext>
          </a:extLst>
        </xdr:cNvPr>
        <xdr:cNvSpPr txBox="1"/>
      </xdr:nvSpPr>
      <xdr:spPr>
        <a:xfrm>
          <a:off x="12611744" y="5830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449" name="正方形/長方形 448">
          <a:extLst>
            <a:ext uri="{FF2B5EF4-FFF2-40B4-BE49-F238E27FC236}">
              <a16:creationId xmlns:a16="http://schemas.microsoft.com/office/drawing/2014/main" id="{DDF81DBE-EB23-4EFA-96B5-3041648B24E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450" name="正方形/長方形 449">
          <a:extLst>
            <a:ext uri="{FF2B5EF4-FFF2-40B4-BE49-F238E27FC236}">
              <a16:creationId xmlns:a16="http://schemas.microsoft.com/office/drawing/2014/main" id="{44547279-3E0D-48ED-82A8-3426849365E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451" name="正方形/長方形 450">
          <a:extLst>
            <a:ext uri="{FF2B5EF4-FFF2-40B4-BE49-F238E27FC236}">
              <a16:creationId xmlns:a16="http://schemas.microsoft.com/office/drawing/2014/main" id="{74326A1B-B6D0-49A8-89F6-DB015909D3B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452" name="正方形/長方形 451">
          <a:extLst>
            <a:ext uri="{FF2B5EF4-FFF2-40B4-BE49-F238E27FC236}">
              <a16:creationId xmlns:a16="http://schemas.microsoft.com/office/drawing/2014/main" id="{141DE7DF-E39E-4891-BCBF-3334D1FEA94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453" name="正方形/長方形 452">
          <a:extLst>
            <a:ext uri="{FF2B5EF4-FFF2-40B4-BE49-F238E27FC236}">
              <a16:creationId xmlns:a16="http://schemas.microsoft.com/office/drawing/2014/main" id="{1EE2C056-358E-47EB-B025-DBE6678FB7A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454" name="正方形/長方形 453">
          <a:extLst>
            <a:ext uri="{FF2B5EF4-FFF2-40B4-BE49-F238E27FC236}">
              <a16:creationId xmlns:a16="http://schemas.microsoft.com/office/drawing/2014/main" id="{58F7C80D-12FF-4AC4-8397-A962A20D74E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455" name="正方形/長方形 454">
          <a:extLst>
            <a:ext uri="{FF2B5EF4-FFF2-40B4-BE49-F238E27FC236}">
              <a16:creationId xmlns:a16="http://schemas.microsoft.com/office/drawing/2014/main" id="{04A16668-7DEF-4DD4-B02D-B766788D81F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456" name="正方形/長方形 455">
          <a:extLst>
            <a:ext uri="{FF2B5EF4-FFF2-40B4-BE49-F238E27FC236}">
              <a16:creationId xmlns:a16="http://schemas.microsoft.com/office/drawing/2014/main" id="{653CA0DE-4BD7-4056-B502-9BE3FC8A372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457" name="テキスト ボックス 456">
          <a:extLst>
            <a:ext uri="{FF2B5EF4-FFF2-40B4-BE49-F238E27FC236}">
              <a16:creationId xmlns:a16="http://schemas.microsoft.com/office/drawing/2014/main" id="{F986FAAC-6137-4B7A-924F-B084094B373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17F4D20C-4252-46D2-9460-7332FF7E098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083E2D04-905E-4438-9E96-8F0DDC9A081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textlink="">
      <xdr:nvSpPr>
        <xdr:cNvPr id="460" name="テキスト ボックス 459">
          <a:extLst>
            <a:ext uri="{FF2B5EF4-FFF2-40B4-BE49-F238E27FC236}">
              <a16:creationId xmlns:a16="http://schemas.microsoft.com/office/drawing/2014/main" id="{86FCE8C9-3DF6-4417-9FB1-3B759E5AED2C}"/>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B81C283F-B494-4386-B852-5BA1436D5AE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textlink="">
      <xdr:nvSpPr>
        <xdr:cNvPr id="462" name="テキスト ボックス 461">
          <a:extLst>
            <a:ext uri="{FF2B5EF4-FFF2-40B4-BE49-F238E27FC236}">
              <a16:creationId xmlns:a16="http://schemas.microsoft.com/office/drawing/2014/main" id="{EA8D769F-3E00-43C1-8EE5-518F00C86863}"/>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35298C62-7E30-43F9-AE87-8D8794DD280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textlink="">
      <xdr:nvSpPr>
        <xdr:cNvPr id="464" name="テキスト ボックス 463">
          <a:extLst>
            <a:ext uri="{FF2B5EF4-FFF2-40B4-BE49-F238E27FC236}">
              <a16:creationId xmlns:a16="http://schemas.microsoft.com/office/drawing/2014/main" id="{9C3F0F19-C278-44A4-8F0E-64F5B869741C}"/>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8F6A61BA-F19E-4238-985E-290FA3F9B002}"/>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textlink="">
      <xdr:nvSpPr>
        <xdr:cNvPr id="466" name="テキスト ボックス 465">
          <a:extLst>
            <a:ext uri="{FF2B5EF4-FFF2-40B4-BE49-F238E27FC236}">
              <a16:creationId xmlns:a16="http://schemas.microsoft.com/office/drawing/2014/main" id="{9A9DE35E-DF3E-43A4-BC29-10FEC8AAE62D}"/>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6EA0F3C6-4455-4100-8E97-B7882D51E7E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textlink="">
      <xdr:nvSpPr>
        <xdr:cNvPr id="468" name="テキスト ボックス 467">
          <a:extLst>
            <a:ext uri="{FF2B5EF4-FFF2-40B4-BE49-F238E27FC236}">
              <a16:creationId xmlns:a16="http://schemas.microsoft.com/office/drawing/2014/main" id="{5B74FDF4-B015-4D98-B835-8CE7A568062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469" name="【認定こども園・幼稚園・保育所】&#10;一人当たり面積グラフ枠">
          <a:extLst>
            <a:ext uri="{FF2B5EF4-FFF2-40B4-BE49-F238E27FC236}">
              <a16:creationId xmlns:a16="http://schemas.microsoft.com/office/drawing/2014/main" id="{308072D0-9E04-4CFF-A5B8-CB13CC65470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C58A7324-5227-40B6-8C80-2E045B3C95F5}"/>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textlink="">
      <xdr:nvSpPr>
        <xdr:cNvPr id="471" name="【認定こども園・幼稚園・保育所】&#10;一人当たり面積最小値テキスト">
          <a:extLst>
            <a:ext uri="{FF2B5EF4-FFF2-40B4-BE49-F238E27FC236}">
              <a16:creationId xmlns:a16="http://schemas.microsoft.com/office/drawing/2014/main" id="{96FAFF02-A175-45E4-81D3-DFDE85BFB32A}"/>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64CF0726-6A0F-4695-8C58-0DDBA7A4C98B}"/>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textlink="">
      <xdr:nvSpPr>
        <xdr:cNvPr id="473" name="【認定こども園・幼稚園・保育所】&#10;一人当たり面積最大値テキスト">
          <a:extLst>
            <a:ext uri="{FF2B5EF4-FFF2-40B4-BE49-F238E27FC236}">
              <a16:creationId xmlns:a16="http://schemas.microsoft.com/office/drawing/2014/main" id="{95A9AC2B-AD81-4288-894C-1F0DB1F9A53D}"/>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3445CB13-CADD-428C-822C-FA12728CBAAF}"/>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textlink="">
      <xdr:nvSpPr>
        <xdr:cNvPr id="475" name="【認定こども園・幼稚園・保育所】&#10;一人当たり面積平均値テキスト">
          <a:extLst>
            <a:ext uri="{FF2B5EF4-FFF2-40B4-BE49-F238E27FC236}">
              <a16:creationId xmlns:a16="http://schemas.microsoft.com/office/drawing/2014/main" id="{D35BEB9E-B75F-47C7-81D8-A6C1DC3E4C40}"/>
            </a:ext>
          </a:extLst>
        </xdr:cNvPr>
        <xdr:cNvSpPr txBox="1"/>
      </xdr:nvSpPr>
      <xdr:spPr>
        <a:xfrm>
          <a:off x="22199600" y="6695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textlink="">
      <xdr:nvSpPr>
        <xdr:cNvPr id="476" name="フローチャート: 判断 475">
          <a:extLst>
            <a:ext uri="{FF2B5EF4-FFF2-40B4-BE49-F238E27FC236}">
              <a16:creationId xmlns:a16="http://schemas.microsoft.com/office/drawing/2014/main" id="{B2F67BC5-3833-4AD4-BBE8-54444B273FD1}"/>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textlink="">
      <xdr:nvSpPr>
        <xdr:cNvPr id="477" name="フローチャート: 判断 476">
          <a:extLst>
            <a:ext uri="{FF2B5EF4-FFF2-40B4-BE49-F238E27FC236}">
              <a16:creationId xmlns:a16="http://schemas.microsoft.com/office/drawing/2014/main" id="{F98F3C20-4D06-47AF-B3A6-47802374B6FF}"/>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textlink="">
      <xdr:nvSpPr>
        <xdr:cNvPr id="478" name="フローチャート: 判断 477">
          <a:extLst>
            <a:ext uri="{FF2B5EF4-FFF2-40B4-BE49-F238E27FC236}">
              <a16:creationId xmlns:a16="http://schemas.microsoft.com/office/drawing/2014/main" id="{483C68DE-5145-42FC-AD49-977C31263CD0}"/>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textlink="">
      <xdr:nvSpPr>
        <xdr:cNvPr id="479" name="フローチャート: 判断 478">
          <a:extLst>
            <a:ext uri="{FF2B5EF4-FFF2-40B4-BE49-F238E27FC236}">
              <a16:creationId xmlns:a16="http://schemas.microsoft.com/office/drawing/2014/main" id="{872F2EA7-9DFE-460B-8CF0-72FE9A88BB4E}"/>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textlink="">
      <xdr:nvSpPr>
        <xdr:cNvPr id="480" name="フローチャート: 判断 479">
          <a:extLst>
            <a:ext uri="{FF2B5EF4-FFF2-40B4-BE49-F238E27FC236}">
              <a16:creationId xmlns:a16="http://schemas.microsoft.com/office/drawing/2014/main" id="{ABE7E6BA-A4AE-4475-8117-403FE81E8216}"/>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481" name="テキスト ボックス 480">
          <a:extLst>
            <a:ext uri="{FF2B5EF4-FFF2-40B4-BE49-F238E27FC236}">
              <a16:creationId xmlns:a16="http://schemas.microsoft.com/office/drawing/2014/main" id="{420987DC-8415-46FC-BE24-2AC60AFE0F6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482" name="テキスト ボックス 481">
          <a:extLst>
            <a:ext uri="{FF2B5EF4-FFF2-40B4-BE49-F238E27FC236}">
              <a16:creationId xmlns:a16="http://schemas.microsoft.com/office/drawing/2014/main" id="{97C3C406-8649-404E-8939-7B01F8BD167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483" name="テキスト ボックス 482">
          <a:extLst>
            <a:ext uri="{FF2B5EF4-FFF2-40B4-BE49-F238E27FC236}">
              <a16:creationId xmlns:a16="http://schemas.microsoft.com/office/drawing/2014/main" id="{298B260D-0B25-4F3F-80A2-C1D535DD9D5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484" name="テキスト ボックス 483">
          <a:extLst>
            <a:ext uri="{FF2B5EF4-FFF2-40B4-BE49-F238E27FC236}">
              <a16:creationId xmlns:a16="http://schemas.microsoft.com/office/drawing/2014/main" id="{AF5726A8-441F-440A-91BB-45937298996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485" name="テキスト ボックス 484">
          <a:extLst>
            <a:ext uri="{FF2B5EF4-FFF2-40B4-BE49-F238E27FC236}">
              <a16:creationId xmlns:a16="http://schemas.microsoft.com/office/drawing/2014/main" id="{11C84487-A46F-413E-AEF6-E3F8B8C7B4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167132</xdr:rowOff>
    </xdr:from>
    <xdr:to>
      <xdr:col>116</xdr:col>
      <xdr:colOff>114300</xdr:colOff>
      <xdr:row>40</xdr:row>
      <xdr:rowOff>97282</xdr:rowOff>
    </xdr:to>
    <xdr:sp textlink="">
      <xdr:nvSpPr>
        <xdr:cNvPr id="486" name="楕円 485">
          <a:extLst>
            <a:ext uri="{FF2B5EF4-FFF2-40B4-BE49-F238E27FC236}">
              <a16:creationId xmlns:a16="http://schemas.microsoft.com/office/drawing/2014/main" id="{EF53C010-9FB6-4215-A3F7-DB4E5367C6E9}"/>
            </a:ext>
          </a:extLst>
        </xdr:cNvPr>
        <xdr:cNvSpPr/>
      </xdr:nvSpPr>
      <xdr:spPr>
        <a:xfrm>
          <a:off x="22110700" y="685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145559</xdr:rowOff>
    </xdr:from>
    <xdr:ext cx="469744" cy="259045"/>
    <xdr:sp textlink="">
      <xdr:nvSpPr>
        <xdr:cNvPr id="487" name="【認定こども園・幼稚園・保育所】&#10;一人当たり面積該当値テキスト">
          <a:extLst>
            <a:ext uri="{FF2B5EF4-FFF2-40B4-BE49-F238E27FC236}">
              <a16:creationId xmlns:a16="http://schemas.microsoft.com/office/drawing/2014/main" id="{375458E3-2025-45D3-99C9-3BD65D64C7D4}"/>
            </a:ext>
          </a:extLst>
        </xdr:cNvPr>
        <xdr:cNvSpPr txBox="1"/>
      </xdr:nvSpPr>
      <xdr:spPr>
        <a:xfrm>
          <a:off x="22199600" y="683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169418</xdr:rowOff>
    </xdr:from>
    <xdr:to>
      <xdr:col>112</xdr:col>
      <xdr:colOff>38100</xdr:colOff>
      <xdr:row>40</xdr:row>
      <xdr:rowOff>99568</xdr:rowOff>
    </xdr:to>
    <xdr:sp textlink="">
      <xdr:nvSpPr>
        <xdr:cNvPr id="488" name="楕円 487">
          <a:extLst>
            <a:ext uri="{FF2B5EF4-FFF2-40B4-BE49-F238E27FC236}">
              <a16:creationId xmlns:a16="http://schemas.microsoft.com/office/drawing/2014/main" id="{790F49C4-CEE9-47A2-B9D2-CC4E9D705137}"/>
            </a:ext>
          </a:extLst>
        </xdr:cNvPr>
        <xdr:cNvSpPr/>
      </xdr:nvSpPr>
      <xdr:spPr>
        <a:xfrm>
          <a:off x="21272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46482</xdr:rowOff>
    </xdr:from>
    <xdr:to>
      <xdr:col>116</xdr:col>
      <xdr:colOff>63500</xdr:colOff>
      <xdr:row>40</xdr:row>
      <xdr:rowOff>48768</xdr:rowOff>
    </xdr:to>
    <xdr:cxnSp macro="">
      <xdr:nvCxnSpPr>
        <xdr:cNvPr id="489" name="直線コネクタ 488">
          <a:extLst>
            <a:ext uri="{FF2B5EF4-FFF2-40B4-BE49-F238E27FC236}">
              <a16:creationId xmlns:a16="http://schemas.microsoft.com/office/drawing/2014/main" id="{84E1CA02-5801-48C8-AB60-5CDF63FB212C}"/>
            </a:ext>
          </a:extLst>
        </xdr:cNvPr>
        <xdr:cNvCxnSpPr/>
      </xdr:nvCxnSpPr>
      <xdr:spPr>
        <a:xfrm flipV="1">
          <a:off x="21323300" y="690448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167132</xdr:rowOff>
    </xdr:from>
    <xdr:to>
      <xdr:col>107</xdr:col>
      <xdr:colOff>101600</xdr:colOff>
      <xdr:row>40</xdr:row>
      <xdr:rowOff>97282</xdr:rowOff>
    </xdr:to>
    <xdr:sp textlink="">
      <xdr:nvSpPr>
        <xdr:cNvPr id="490" name="楕円 489">
          <a:extLst>
            <a:ext uri="{FF2B5EF4-FFF2-40B4-BE49-F238E27FC236}">
              <a16:creationId xmlns:a16="http://schemas.microsoft.com/office/drawing/2014/main" id="{674662B3-BF60-48CC-B24F-0A46321892F8}"/>
            </a:ext>
          </a:extLst>
        </xdr:cNvPr>
        <xdr:cNvSpPr/>
      </xdr:nvSpPr>
      <xdr:spPr>
        <a:xfrm>
          <a:off x="20383500" y="685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46482</xdr:rowOff>
    </xdr:from>
    <xdr:to>
      <xdr:col>111</xdr:col>
      <xdr:colOff>177800</xdr:colOff>
      <xdr:row>40</xdr:row>
      <xdr:rowOff>48768</xdr:rowOff>
    </xdr:to>
    <xdr:cxnSp macro="">
      <xdr:nvCxnSpPr>
        <xdr:cNvPr id="491" name="直線コネクタ 490">
          <a:extLst>
            <a:ext uri="{FF2B5EF4-FFF2-40B4-BE49-F238E27FC236}">
              <a16:creationId xmlns:a16="http://schemas.microsoft.com/office/drawing/2014/main" id="{0CFFEF62-959F-4D0F-9C83-F9F5384C365E}"/>
            </a:ext>
          </a:extLst>
        </xdr:cNvPr>
        <xdr:cNvCxnSpPr/>
      </xdr:nvCxnSpPr>
      <xdr:spPr>
        <a:xfrm>
          <a:off x="20434300" y="690448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169418</xdr:rowOff>
    </xdr:from>
    <xdr:to>
      <xdr:col>102</xdr:col>
      <xdr:colOff>165100</xdr:colOff>
      <xdr:row>40</xdr:row>
      <xdr:rowOff>99568</xdr:rowOff>
    </xdr:to>
    <xdr:sp textlink="">
      <xdr:nvSpPr>
        <xdr:cNvPr id="492" name="楕円 491">
          <a:extLst>
            <a:ext uri="{FF2B5EF4-FFF2-40B4-BE49-F238E27FC236}">
              <a16:creationId xmlns:a16="http://schemas.microsoft.com/office/drawing/2014/main" id="{CF5AE179-749B-40B9-8C39-7BE125FDBE2F}"/>
            </a:ext>
          </a:extLst>
        </xdr:cNvPr>
        <xdr:cNvSpPr/>
      </xdr:nvSpPr>
      <xdr:spPr>
        <a:xfrm>
          <a:off x="19494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46482</xdr:rowOff>
    </xdr:from>
    <xdr:to>
      <xdr:col>107</xdr:col>
      <xdr:colOff>50800</xdr:colOff>
      <xdr:row>40</xdr:row>
      <xdr:rowOff>48768</xdr:rowOff>
    </xdr:to>
    <xdr:cxnSp macro="">
      <xdr:nvCxnSpPr>
        <xdr:cNvPr id="493" name="直線コネクタ 492">
          <a:extLst>
            <a:ext uri="{FF2B5EF4-FFF2-40B4-BE49-F238E27FC236}">
              <a16:creationId xmlns:a16="http://schemas.microsoft.com/office/drawing/2014/main" id="{52881DC1-7066-4395-B45C-E5CD8CA14183}"/>
            </a:ext>
          </a:extLst>
        </xdr:cNvPr>
        <xdr:cNvCxnSpPr/>
      </xdr:nvCxnSpPr>
      <xdr:spPr>
        <a:xfrm flipV="1">
          <a:off x="19545300" y="690448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169418</xdr:rowOff>
    </xdr:from>
    <xdr:to>
      <xdr:col>98</xdr:col>
      <xdr:colOff>38100</xdr:colOff>
      <xdr:row>40</xdr:row>
      <xdr:rowOff>99568</xdr:rowOff>
    </xdr:to>
    <xdr:sp textlink="">
      <xdr:nvSpPr>
        <xdr:cNvPr id="494" name="楕円 493">
          <a:extLst>
            <a:ext uri="{FF2B5EF4-FFF2-40B4-BE49-F238E27FC236}">
              <a16:creationId xmlns:a16="http://schemas.microsoft.com/office/drawing/2014/main" id="{20A8F7CF-3B63-4E44-9C57-796D9F0E1C1B}"/>
            </a:ext>
          </a:extLst>
        </xdr:cNvPr>
        <xdr:cNvSpPr/>
      </xdr:nvSpPr>
      <xdr:spPr>
        <a:xfrm>
          <a:off x="18605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48768</xdr:rowOff>
    </xdr:from>
    <xdr:to>
      <xdr:col>102</xdr:col>
      <xdr:colOff>114300</xdr:colOff>
      <xdr:row>40</xdr:row>
      <xdr:rowOff>48768</xdr:rowOff>
    </xdr:to>
    <xdr:cxnSp macro="">
      <xdr:nvCxnSpPr>
        <xdr:cNvPr id="495" name="直線コネクタ 494">
          <a:extLst>
            <a:ext uri="{FF2B5EF4-FFF2-40B4-BE49-F238E27FC236}">
              <a16:creationId xmlns:a16="http://schemas.microsoft.com/office/drawing/2014/main" id="{8FB39AAC-CE38-46EC-973D-D450C9E4D6F7}"/>
            </a:ext>
          </a:extLst>
        </xdr:cNvPr>
        <xdr:cNvCxnSpPr/>
      </xdr:nvCxnSpPr>
      <xdr:spPr>
        <a:xfrm>
          <a:off x="18656300" y="69067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textlink="">
      <xdr:nvSpPr>
        <xdr:cNvPr id="496" name="n_1aveValue【認定こども園・幼稚園・保育所】&#10;一人当たり面積">
          <a:extLst>
            <a:ext uri="{FF2B5EF4-FFF2-40B4-BE49-F238E27FC236}">
              <a16:creationId xmlns:a16="http://schemas.microsoft.com/office/drawing/2014/main" id="{C6808422-5A75-480F-A70B-449E5E1A3F7A}"/>
            </a:ext>
          </a:extLst>
        </xdr:cNvPr>
        <xdr:cNvSpPr txBox="1"/>
      </xdr:nvSpPr>
      <xdr:spPr>
        <a:xfrm>
          <a:off x="210757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textlink="">
      <xdr:nvSpPr>
        <xdr:cNvPr id="497" name="n_2aveValue【認定こども園・幼稚園・保育所】&#10;一人当たり面積">
          <a:extLst>
            <a:ext uri="{FF2B5EF4-FFF2-40B4-BE49-F238E27FC236}">
              <a16:creationId xmlns:a16="http://schemas.microsoft.com/office/drawing/2014/main" id="{208E4A47-3A52-4CBC-99A2-EC1ED4B60B2C}"/>
            </a:ext>
          </a:extLst>
        </xdr:cNvPr>
        <xdr:cNvSpPr txBox="1"/>
      </xdr:nvSpPr>
      <xdr:spPr>
        <a:xfrm>
          <a:off x="20199427"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textlink="">
      <xdr:nvSpPr>
        <xdr:cNvPr id="498" name="n_3aveValue【認定こども園・幼稚園・保育所】&#10;一人当たり面積">
          <a:extLst>
            <a:ext uri="{FF2B5EF4-FFF2-40B4-BE49-F238E27FC236}">
              <a16:creationId xmlns:a16="http://schemas.microsoft.com/office/drawing/2014/main" id="{34284D1A-6B82-43B6-A688-5766EC20CF9C}"/>
            </a:ext>
          </a:extLst>
        </xdr:cNvPr>
        <xdr:cNvSpPr txBox="1"/>
      </xdr:nvSpPr>
      <xdr:spPr>
        <a:xfrm>
          <a:off x="19310427" y="660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textlink="">
      <xdr:nvSpPr>
        <xdr:cNvPr id="499" name="n_4aveValue【認定こども園・幼稚園・保育所】&#10;一人当たり面積">
          <a:extLst>
            <a:ext uri="{FF2B5EF4-FFF2-40B4-BE49-F238E27FC236}">
              <a16:creationId xmlns:a16="http://schemas.microsoft.com/office/drawing/2014/main" id="{20CA7F56-DFE5-4230-AE60-8C3ED8BEE38E}"/>
            </a:ext>
          </a:extLst>
        </xdr:cNvPr>
        <xdr:cNvSpPr txBox="1"/>
      </xdr:nvSpPr>
      <xdr:spPr>
        <a:xfrm>
          <a:off x="18421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90695</xdr:rowOff>
    </xdr:from>
    <xdr:ext cx="469744" cy="259045"/>
    <xdr:sp textlink="">
      <xdr:nvSpPr>
        <xdr:cNvPr id="500" name="n_1mainValue【認定こども園・幼稚園・保育所】&#10;一人当たり面積">
          <a:extLst>
            <a:ext uri="{FF2B5EF4-FFF2-40B4-BE49-F238E27FC236}">
              <a16:creationId xmlns:a16="http://schemas.microsoft.com/office/drawing/2014/main" id="{88998BE0-27C6-41F8-B31C-09C7901C82BD}"/>
            </a:ext>
          </a:extLst>
        </xdr:cNvPr>
        <xdr:cNvSpPr txBox="1"/>
      </xdr:nvSpPr>
      <xdr:spPr>
        <a:xfrm>
          <a:off x="210757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88409</xdr:rowOff>
    </xdr:from>
    <xdr:ext cx="469744" cy="259045"/>
    <xdr:sp textlink="">
      <xdr:nvSpPr>
        <xdr:cNvPr id="501" name="n_2mainValue【認定こども園・幼稚園・保育所】&#10;一人当たり面積">
          <a:extLst>
            <a:ext uri="{FF2B5EF4-FFF2-40B4-BE49-F238E27FC236}">
              <a16:creationId xmlns:a16="http://schemas.microsoft.com/office/drawing/2014/main" id="{CE75C448-E65A-48F0-BAB8-D52E27965990}"/>
            </a:ext>
          </a:extLst>
        </xdr:cNvPr>
        <xdr:cNvSpPr txBox="1"/>
      </xdr:nvSpPr>
      <xdr:spPr>
        <a:xfrm>
          <a:off x="20199427" y="694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90695</xdr:rowOff>
    </xdr:from>
    <xdr:ext cx="469744" cy="259045"/>
    <xdr:sp textlink="">
      <xdr:nvSpPr>
        <xdr:cNvPr id="502" name="n_3mainValue【認定こども園・幼稚園・保育所】&#10;一人当たり面積">
          <a:extLst>
            <a:ext uri="{FF2B5EF4-FFF2-40B4-BE49-F238E27FC236}">
              <a16:creationId xmlns:a16="http://schemas.microsoft.com/office/drawing/2014/main" id="{AF6B12DF-9845-4E85-A5C1-7BF36C3C79EE}"/>
            </a:ext>
          </a:extLst>
        </xdr:cNvPr>
        <xdr:cNvSpPr txBox="1"/>
      </xdr:nvSpPr>
      <xdr:spPr>
        <a:xfrm>
          <a:off x="193104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90695</xdr:rowOff>
    </xdr:from>
    <xdr:ext cx="469744" cy="259045"/>
    <xdr:sp textlink="">
      <xdr:nvSpPr>
        <xdr:cNvPr id="503" name="n_4mainValue【認定こども園・幼稚園・保育所】&#10;一人当たり面積">
          <a:extLst>
            <a:ext uri="{FF2B5EF4-FFF2-40B4-BE49-F238E27FC236}">
              <a16:creationId xmlns:a16="http://schemas.microsoft.com/office/drawing/2014/main" id="{ACC23F15-AB4D-4581-B5B2-21287A25E11D}"/>
            </a:ext>
          </a:extLst>
        </xdr:cNvPr>
        <xdr:cNvSpPr txBox="1"/>
      </xdr:nvSpPr>
      <xdr:spPr>
        <a:xfrm>
          <a:off x="184214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504" name="正方形/長方形 503">
          <a:extLst>
            <a:ext uri="{FF2B5EF4-FFF2-40B4-BE49-F238E27FC236}">
              <a16:creationId xmlns:a16="http://schemas.microsoft.com/office/drawing/2014/main" id="{168987F2-E2BD-4E26-ADCD-CDC336437A0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505" name="正方形/長方形 504">
          <a:extLst>
            <a:ext uri="{FF2B5EF4-FFF2-40B4-BE49-F238E27FC236}">
              <a16:creationId xmlns:a16="http://schemas.microsoft.com/office/drawing/2014/main" id="{263CF390-6AD1-4404-BC0A-3459353095B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506" name="正方形/長方形 505">
          <a:extLst>
            <a:ext uri="{FF2B5EF4-FFF2-40B4-BE49-F238E27FC236}">
              <a16:creationId xmlns:a16="http://schemas.microsoft.com/office/drawing/2014/main" id="{0EA0C6B2-0903-40AC-9C2B-425C4313187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507" name="正方形/長方形 506">
          <a:extLst>
            <a:ext uri="{FF2B5EF4-FFF2-40B4-BE49-F238E27FC236}">
              <a16:creationId xmlns:a16="http://schemas.microsoft.com/office/drawing/2014/main" id="{4316A56B-BF67-48BD-9AF4-3E1555B9A14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508" name="正方形/長方形 507">
          <a:extLst>
            <a:ext uri="{FF2B5EF4-FFF2-40B4-BE49-F238E27FC236}">
              <a16:creationId xmlns:a16="http://schemas.microsoft.com/office/drawing/2014/main" id="{A0F8F7A9-EFDA-492E-B438-24791D99DEC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509" name="正方形/長方形 508">
          <a:extLst>
            <a:ext uri="{FF2B5EF4-FFF2-40B4-BE49-F238E27FC236}">
              <a16:creationId xmlns:a16="http://schemas.microsoft.com/office/drawing/2014/main" id="{9743CE0C-070D-4275-91C0-1048ED91468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510" name="正方形/長方形 509">
          <a:extLst>
            <a:ext uri="{FF2B5EF4-FFF2-40B4-BE49-F238E27FC236}">
              <a16:creationId xmlns:a16="http://schemas.microsoft.com/office/drawing/2014/main" id="{34609BCA-22AD-4354-9CBF-AD31F50AE4E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511" name="正方形/長方形 510">
          <a:extLst>
            <a:ext uri="{FF2B5EF4-FFF2-40B4-BE49-F238E27FC236}">
              <a16:creationId xmlns:a16="http://schemas.microsoft.com/office/drawing/2014/main" id="{EA33F5F8-8FF5-46A4-8F54-1AE8182DDCC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512" name="テキスト ボックス 511">
          <a:extLst>
            <a:ext uri="{FF2B5EF4-FFF2-40B4-BE49-F238E27FC236}">
              <a16:creationId xmlns:a16="http://schemas.microsoft.com/office/drawing/2014/main" id="{5EE847F2-EBD9-448D-B6B5-7B85A6CE2EC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F0B0C805-48C3-4E71-887F-157D2E1F112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514" name="テキスト ボックス 513">
          <a:extLst>
            <a:ext uri="{FF2B5EF4-FFF2-40B4-BE49-F238E27FC236}">
              <a16:creationId xmlns:a16="http://schemas.microsoft.com/office/drawing/2014/main" id="{0A28B359-EFB7-4EC3-B5A6-CBAC5D2C53A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5C4DE0ED-8955-457E-B395-B04419B6AE56}"/>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textlink="">
      <xdr:nvSpPr>
        <xdr:cNvPr id="516" name="テキスト ボックス 515">
          <a:extLst>
            <a:ext uri="{FF2B5EF4-FFF2-40B4-BE49-F238E27FC236}">
              <a16:creationId xmlns:a16="http://schemas.microsoft.com/office/drawing/2014/main" id="{0DBDDBC8-17E7-4EDF-B915-6F019309C42F}"/>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9AC0FEA0-65EE-44E0-92E4-693556C43D49}"/>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textlink="">
      <xdr:nvSpPr>
        <xdr:cNvPr id="518" name="テキスト ボックス 517">
          <a:extLst>
            <a:ext uri="{FF2B5EF4-FFF2-40B4-BE49-F238E27FC236}">
              <a16:creationId xmlns:a16="http://schemas.microsoft.com/office/drawing/2014/main" id="{B38958A7-2C3B-4FF5-8306-100A17A8D0DE}"/>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7102495B-E73D-4334-9D8D-9E8DDC8DE572}"/>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textlink="">
      <xdr:nvSpPr>
        <xdr:cNvPr id="520" name="テキスト ボックス 519">
          <a:extLst>
            <a:ext uri="{FF2B5EF4-FFF2-40B4-BE49-F238E27FC236}">
              <a16:creationId xmlns:a16="http://schemas.microsoft.com/office/drawing/2014/main" id="{57D0A416-6D06-440D-8EA9-89DEB0A944E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B5D73306-F77D-45B3-8E75-8BFB890C94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textlink="">
      <xdr:nvSpPr>
        <xdr:cNvPr id="522" name="テキスト ボックス 521">
          <a:extLst>
            <a:ext uri="{FF2B5EF4-FFF2-40B4-BE49-F238E27FC236}">
              <a16:creationId xmlns:a16="http://schemas.microsoft.com/office/drawing/2014/main" id="{2CA85465-C50A-421A-8E31-1536A52FCF03}"/>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B6A19861-B3C9-474C-9508-C22E40D2B4E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textlink="">
      <xdr:nvSpPr>
        <xdr:cNvPr id="524" name="テキスト ボックス 523">
          <a:extLst>
            <a:ext uri="{FF2B5EF4-FFF2-40B4-BE49-F238E27FC236}">
              <a16:creationId xmlns:a16="http://schemas.microsoft.com/office/drawing/2014/main" id="{FBAA3639-C53F-4180-915B-4B2C26DC5AA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525" name="【学校施設】&#10;有形固定資産減価償却率グラフ枠">
          <a:extLst>
            <a:ext uri="{FF2B5EF4-FFF2-40B4-BE49-F238E27FC236}">
              <a16:creationId xmlns:a16="http://schemas.microsoft.com/office/drawing/2014/main" id="{7281F2D9-7770-48A0-9425-0CD34395040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01F218F8-36E5-4DD0-8615-51AA05D5B5EA}"/>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textlink="">
      <xdr:nvSpPr>
        <xdr:cNvPr id="527" name="【学校施設】&#10;有形固定資産減価償却率最小値テキスト">
          <a:extLst>
            <a:ext uri="{FF2B5EF4-FFF2-40B4-BE49-F238E27FC236}">
              <a16:creationId xmlns:a16="http://schemas.microsoft.com/office/drawing/2014/main" id="{A60CEC1F-B91D-4F0F-B0CE-A2BD3AEDAB14}"/>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7973A1D6-30BB-411C-8730-694482117979}"/>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textlink="">
      <xdr:nvSpPr>
        <xdr:cNvPr id="529" name="【学校施設】&#10;有形固定資産減価償却率最大値テキスト">
          <a:extLst>
            <a:ext uri="{FF2B5EF4-FFF2-40B4-BE49-F238E27FC236}">
              <a16:creationId xmlns:a16="http://schemas.microsoft.com/office/drawing/2014/main" id="{0F26F8AF-4F86-49DF-B799-164AE956B08A}"/>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CC348710-76EA-4345-B3AC-3071209B2A3D}"/>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textlink="">
      <xdr:nvSpPr>
        <xdr:cNvPr id="531" name="【学校施設】&#10;有形固定資産減価償却率平均値テキスト">
          <a:extLst>
            <a:ext uri="{FF2B5EF4-FFF2-40B4-BE49-F238E27FC236}">
              <a16:creationId xmlns:a16="http://schemas.microsoft.com/office/drawing/2014/main" id="{ED8F0F4F-1B6B-4D00-8781-665E17F69C29}"/>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textlink="">
      <xdr:nvSpPr>
        <xdr:cNvPr id="532" name="フローチャート: 判断 531">
          <a:extLst>
            <a:ext uri="{FF2B5EF4-FFF2-40B4-BE49-F238E27FC236}">
              <a16:creationId xmlns:a16="http://schemas.microsoft.com/office/drawing/2014/main" id="{D311E22B-2644-46FF-896D-9D9F997ADC6F}"/>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textlink="">
      <xdr:nvSpPr>
        <xdr:cNvPr id="533" name="フローチャート: 判断 532">
          <a:extLst>
            <a:ext uri="{FF2B5EF4-FFF2-40B4-BE49-F238E27FC236}">
              <a16:creationId xmlns:a16="http://schemas.microsoft.com/office/drawing/2014/main" id="{1BCB0742-7A75-49E3-9E45-5EA8A331EC22}"/>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textlink="">
      <xdr:nvSpPr>
        <xdr:cNvPr id="534" name="フローチャート: 判断 533">
          <a:extLst>
            <a:ext uri="{FF2B5EF4-FFF2-40B4-BE49-F238E27FC236}">
              <a16:creationId xmlns:a16="http://schemas.microsoft.com/office/drawing/2014/main" id="{82EDF4B1-EF76-47DE-BC6C-8E2E59ABDE91}"/>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textlink="">
      <xdr:nvSpPr>
        <xdr:cNvPr id="535" name="フローチャート: 判断 534">
          <a:extLst>
            <a:ext uri="{FF2B5EF4-FFF2-40B4-BE49-F238E27FC236}">
              <a16:creationId xmlns:a16="http://schemas.microsoft.com/office/drawing/2014/main" id="{025416D5-B4C2-40F2-BCA1-05CD37809816}"/>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textlink="">
      <xdr:nvSpPr>
        <xdr:cNvPr id="536" name="フローチャート: 判断 535">
          <a:extLst>
            <a:ext uri="{FF2B5EF4-FFF2-40B4-BE49-F238E27FC236}">
              <a16:creationId xmlns:a16="http://schemas.microsoft.com/office/drawing/2014/main" id="{0C7BC242-00F4-467E-96D3-C601B0051E4B}"/>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537" name="テキスト ボックス 536">
          <a:extLst>
            <a:ext uri="{FF2B5EF4-FFF2-40B4-BE49-F238E27FC236}">
              <a16:creationId xmlns:a16="http://schemas.microsoft.com/office/drawing/2014/main" id="{3EC1B491-F2B3-463B-A082-7BB072D7C7C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538" name="テキスト ボックス 537">
          <a:extLst>
            <a:ext uri="{FF2B5EF4-FFF2-40B4-BE49-F238E27FC236}">
              <a16:creationId xmlns:a16="http://schemas.microsoft.com/office/drawing/2014/main" id="{86FD1A14-2B54-41AC-A701-F13B3041FDD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539" name="テキスト ボックス 538">
          <a:extLst>
            <a:ext uri="{FF2B5EF4-FFF2-40B4-BE49-F238E27FC236}">
              <a16:creationId xmlns:a16="http://schemas.microsoft.com/office/drawing/2014/main" id="{A5A40FE1-6DED-401D-8B69-BCF45F9AA1B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540" name="テキスト ボックス 539">
          <a:extLst>
            <a:ext uri="{FF2B5EF4-FFF2-40B4-BE49-F238E27FC236}">
              <a16:creationId xmlns:a16="http://schemas.microsoft.com/office/drawing/2014/main" id="{06218480-C28C-4C33-874B-E06EC7745C1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541" name="テキスト ボックス 540">
          <a:extLst>
            <a:ext uri="{FF2B5EF4-FFF2-40B4-BE49-F238E27FC236}">
              <a16:creationId xmlns:a16="http://schemas.microsoft.com/office/drawing/2014/main" id="{4C9BE757-C9CF-43A0-8DB4-7AE85322FA4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29210</xdr:rowOff>
    </xdr:from>
    <xdr:to>
      <xdr:col>85</xdr:col>
      <xdr:colOff>177800</xdr:colOff>
      <xdr:row>61</xdr:row>
      <xdr:rowOff>130810</xdr:rowOff>
    </xdr:to>
    <xdr:sp textlink="">
      <xdr:nvSpPr>
        <xdr:cNvPr id="542" name="楕円 541">
          <a:extLst>
            <a:ext uri="{FF2B5EF4-FFF2-40B4-BE49-F238E27FC236}">
              <a16:creationId xmlns:a16="http://schemas.microsoft.com/office/drawing/2014/main" id="{3B4B46C2-DE05-4913-89D8-23F1DD351677}"/>
            </a:ext>
          </a:extLst>
        </xdr:cNvPr>
        <xdr:cNvSpPr/>
      </xdr:nvSpPr>
      <xdr:spPr>
        <a:xfrm>
          <a:off x="162687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7637</xdr:rowOff>
    </xdr:from>
    <xdr:ext cx="405111" cy="259045"/>
    <xdr:sp textlink="">
      <xdr:nvSpPr>
        <xdr:cNvPr id="543" name="【学校施設】&#10;有形固定資産減価償却率該当値テキスト">
          <a:extLst>
            <a:ext uri="{FF2B5EF4-FFF2-40B4-BE49-F238E27FC236}">
              <a16:creationId xmlns:a16="http://schemas.microsoft.com/office/drawing/2014/main" id="{D1E05D57-2F82-4EF3-80EB-50E26F89E74B}"/>
            </a:ext>
          </a:extLst>
        </xdr:cNvPr>
        <xdr:cNvSpPr txBox="1"/>
      </xdr:nvSpPr>
      <xdr:spPr>
        <a:xfrm>
          <a:off x="16357600"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164084</xdr:rowOff>
    </xdr:from>
    <xdr:to>
      <xdr:col>81</xdr:col>
      <xdr:colOff>101600</xdr:colOff>
      <xdr:row>61</xdr:row>
      <xdr:rowOff>94234</xdr:rowOff>
    </xdr:to>
    <xdr:sp textlink="">
      <xdr:nvSpPr>
        <xdr:cNvPr id="544" name="楕円 543">
          <a:extLst>
            <a:ext uri="{FF2B5EF4-FFF2-40B4-BE49-F238E27FC236}">
              <a16:creationId xmlns:a16="http://schemas.microsoft.com/office/drawing/2014/main" id="{798E4B1A-D8BC-478C-853D-42062DF0AA57}"/>
            </a:ext>
          </a:extLst>
        </xdr:cNvPr>
        <xdr:cNvSpPr/>
      </xdr:nvSpPr>
      <xdr:spPr>
        <a:xfrm>
          <a:off x="15430500" y="1045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43434</xdr:rowOff>
    </xdr:from>
    <xdr:to>
      <xdr:col>85</xdr:col>
      <xdr:colOff>127000</xdr:colOff>
      <xdr:row>61</xdr:row>
      <xdr:rowOff>80010</xdr:rowOff>
    </xdr:to>
    <xdr:cxnSp macro="">
      <xdr:nvCxnSpPr>
        <xdr:cNvPr id="545" name="直線コネクタ 544">
          <a:extLst>
            <a:ext uri="{FF2B5EF4-FFF2-40B4-BE49-F238E27FC236}">
              <a16:creationId xmlns:a16="http://schemas.microsoft.com/office/drawing/2014/main" id="{61BF98C5-EB70-4FD1-91C3-B81986F79AFC}"/>
            </a:ext>
          </a:extLst>
        </xdr:cNvPr>
        <xdr:cNvCxnSpPr/>
      </xdr:nvCxnSpPr>
      <xdr:spPr>
        <a:xfrm>
          <a:off x="15481300" y="1050188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127508</xdr:rowOff>
    </xdr:from>
    <xdr:to>
      <xdr:col>76</xdr:col>
      <xdr:colOff>165100</xdr:colOff>
      <xdr:row>61</xdr:row>
      <xdr:rowOff>57658</xdr:rowOff>
    </xdr:to>
    <xdr:sp textlink="">
      <xdr:nvSpPr>
        <xdr:cNvPr id="546" name="楕円 545">
          <a:extLst>
            <a:ext uri="{FF2B5EF4-FFF2-40B4-BE49-F238E27FC236}">
              <a16:creationId xmlns:a16="http://schemas.microsoft.com/office/drawing/2014/main" id="{77A09583-5822-435D-A332-BDFAAE43187F}"/>
            </a:ext>
          </a:extLst>
        </xdr:cNvPr>
        <xdr:cNvSpPr/>
      </xdr:nvSpPr>
      <xdr:spPr>
        <a:xfrm>
          <a:off x="14541500" y="1041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6858</xdr:rowOff>
    </xdr:from>
    <xdr:to>
      <xdr:col>81</xdr:col>
      <xdr:colOff>50800</xdr:colOff>
      <xdr:row>61</xdr:row>
      <xdr:rowOff>43434</xdr:rowOff>
    </xdr:to>
    <xdr:cxnSp macro="">
      <xdr:nvCxnSpPr>
        <xdr:cNvPr id="547" name="直線コネクタ 546">
          <a:extLst>
            <a:ext uri="{FF2B5EF4-FFF2-40B4-BE49-F238E27FC236}">
              <a16:creationId xmlns:a16="http://schemas.microsoft.com/office/drawing/2014/main" id="{62C15300-2193-4214-B038-1109E71D14DA}"/>
            </a:ext>
          </a:extLst>
        </xdr:cNvPr>
        <xdr:cNvCxnSpPr/>
      </xdr:nvCxnSpPr>
      <xdr:spPr>
        <a:xfrm>
          <a:off x="14592300" y="1046530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88646</xdr:rowOff>
    </xdr:from>
    <xdr:to>
      <xdr:col>72</xdr:col>
      <xdr:colOff>38100</xdr:colOff>
      <xdr:row>61</xdr:row>
      <xdr:rowOff>18796</xdr:rowOff>
    </xdr:to>
    <xdr:sp textlink="">
      <xdr:nvSpPr>
        <xdr:cNvPr id="548" name="楕円 547">
          <a:extLst>
            <a:ext uri="{FF2B5EF4-FFF2-40B4-BE49-F238E27FC236}">
              <a16:creationId xmlns:a16="http://schemas.microsoft.com/office/drawing/2014/main" id="{0A76D103-603C-4F9F-AF82-BB595FB08612}"/>
            </a:ext>
          </a:extLst>
        </xdr:cNvPr>
        <xdr:cNvSpPr/>
      </xdr:nvSpPr>
      <xdr:spPr>
        <a:xfrm>
          <a:off x="13652500" y="1037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139446</xdr:rowOff>
    </xdr:from>
    <xdr:to>
      <xdr:col>76</xdr:col>
      <xdr:colOff>114300</xdr:colOff>
      <xdr:row>61</xdr:row>
      <xdr:rowOff>6858</xdr:rowOff>
    </xdr:to>
    <xdr:cxnSp macro="">
      <xdr:nvCxnSpPr>
        <xdr:cNvPr id="549" name="直線コネクタ 548">
          <a:extLst>
            <a:ext uri="{FF2B5EF4-FFF2-40B4-BE49-F238E27FC236}">
              <a16:creationId xmlns:a16="http://schemas.microsoft.com/office/drawing/2014/main" id="{B297F791-3E2E-4ECE-BA30-0881B1967995}"/>
            </a:ext>
          </a:extLst>
        </xdr:cNvPr>
        <xdr:cNvCxnSpPr/>
      </xdr:nvCxnSpPr>
      <xdr:spPr>
        <a:xfrm>
          <a:off x="13703300" y="10426446"/>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56642</xdr:rowOff>
    </xdr:from>
    <xdr:to>
      <xdr:col>67</xdr:col>
      <xdr:colOff>101600</xdr:colOff>
      <xdr:row>60</xdr:row>
      <xdr:rowOff>158242</xdr:rowOff>
    </xdr:to>
    <xdr:sp textlink="">
      <xdr:nvSpPr>
        <xdr:cNvPr id="550" name="楕円 549">
          <a:extLst>
            <a:ext uri="{FF2B5EF4-FFF2-40B4-BE49-F238E27FC236}">
              <a16:creationId xmlns:a16="http://schemas.microsoft.com/office/drawing/2014/main" id="{D2134C75-275C-4A68-8ED1-4CEA9675C036}"/>
            </a:ext>
          </a:extLst>
        </xdr:cNvPr>
        <xdr:cNvSpPr/>
      </xdr:nvSpPr>
      <xdr:spPr>
        <a:xfrm>
          <a:off x="12763500" y="1034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107442</xdr:rowOff>
    </xdr:from>
    <xdr:to>
      <xdr:col>71</xdr:col>
      <xdr:colOff>177800</xdr:colOff>
      <xdr:row>60</xdr:row>
      <xdr:rowOff>139446</xdr:rowOff>
    </xdr:to>
    <xdr:cxnSp macro="">
      <xdr:nvCxnSpPr>
        <xdr:cNvPr id="551" name="直線コネクタ 550">
          <a:extLst>
            <a:ext uri="{FF2B5EF4-FFF2-40B4-BE49-F238E27FC236}">
              <a16:creationId xmlns:a16="http://schemas.microsoft.com/office/drawing/2014/main" id="{68C5144F-232B-4190-A89B-2EB581E98B50}"/>
            </a:ext>
          </a:extLst>
        </xdr:cNvPr>
        <xdr:cNvCxnSpPr/>
      </xdr:nvCxnSpPr>
      <xdr:spPr>
        <a:xfrm>
          <a:off x="12814300" y="1039444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textlink="">
      <xdr:nvSpPr>
        <xdr:cNvPr id="552" name="n_1aveValue【学校施設】&#10;有形固定資産減価償却率">
          <a:extLst>
            <a:ext uri="{FF2B5EF4-FFF2-40B4-BE49-F238E27FC236}">
              <a16:creationId xmlns:a16="http://schemas.microsoft.com/office/drawing/2014/main" id="{8C99441E-21B7-4073-95EB-5123CFB2945E}"/>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textlink="">
      <xdr:nvSpPr>
        <xdr:cNvPr id="553" name="n_2aveValue【学校施設】&#10;有形固定資産減価償却率">
          <a:extLst>
            <a:ext uri="{FF2B5EF4-FFF2-40B4-BE49-F238E27FC236}">
              <a16:creationId xmlns:a16="http://schemas.microsoft.com/office/drawing/2014/main" id="{3598DA63-5D6F-400D-A9D4-E2860B0A7224}"/>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textlink="">
      <xdr:nvSpPr>
        <xdr:cNvPr id="554" name="n_3aveValue【学校施設】&#10;有形固定資産減価償却率">
          <a:extLst>
            <a:ext uri="{FF2B5EF4-FFF2-40B4-BE49-F238E27FC236}">
              <a16:creationId xmlns:a16="http://schemas.microsoft.com/office/drawing/2014/main" id="{9EB5FDF1-466C-4CB0-BCC7-0C197A2FE1B6}"/>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textlink="">
      <xdr:nvSpPr>
        <xdr:cNvPr id="555" name="n_4aveValue【学校施設】&#10;有形固定資産減価償却率">
          <a:extLst>
            <a:ext uri="{FF2B5EF4-FFF2-40B4-BE49-F238E27FC236}">
              <a16:creationId xmlns:a16="http://schemas.microsoft.com/office/drawing/2014/main" id="{E1BC08BF-A6AA-4CB9-9757-E967BBA861FC}"/>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85361</xdr:rowOff>
    </xdr:from>
    <xdr:ext cx="405111" cy="259045"/>
    <xdr:sp textlink="">
      <xdr:nvSpPr>
        <xdr:cNvPr id="556" name="n_1mainValue【学校施設】&#10;有形固定資産減価償却率">
          <a:extLst>
            <a:ext uri="{FF2B5EF4-FFF2-40B4-BE49-F238E27FC236}">
              <a16:creationId xmlns:a16="http://schemas.microsoft.com/office/drawing/2014/main" id="{D6880029-9995-4FBF-BD4D-49715EFE8CA0}"/>
            </a:ext>
          </a:extLst>
        </xdr:cNvPr>
        <xdr:cNvSpPr txBox="1"/>
      </xdr:nvSpPr>
      <xdr:spPr>
        <a:xfrm>
          <a:off x="15266044" y="1054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48785</xdr:rowOff>
    </xdr:from>
    <xdr:ext cx="405111" cy="259045"/>
    <xdr:sp textlink="">
      <xdr:nvSpPr>
        <xdr:cNvPr id="557" name="n_2mainValue【学校施設】&#10;有形固定資産減価償却率">
          <a:extLst>
            <a:ext uri="{FF2B5EF4-FFF2-40B4-BE49-F238E27FC236}">
              <a16:creationId xmlns:a16="http://schemas.microsoft.com/office/drawing/2014/main" id="{810D290C-C892-499C-B261-AA8517523F6F}"/>
            </a:ext>
          </a:extLst>
        </xdr:cNvPr>
        <xdr:cNvSpPr txBox="1"/>
      </xdr:nvSpPr>
      <xdr:spPr>
        <a:xfrm>
          <a:off x="14389744" y="10507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9923</xdr:rowOff>
    </xdr:from>
    <xdr:ext cx="405111" cy="259045"/>
    <xdr:sp textlink="">
      <xdr:nvSpPr>
        <xdr:cNvPr id="558" name="n_3mainValue【学校施設】&#10;有形固定資産減価償却率">
          <a:extLst>
            <a:ext uri="{FF2B5EF4-FFF2-40B4-BE49-F238E27FC236}">
              <a16:creationId xmlns:a16="http://schemas.microsoft.com/office/drawing/2014/main" id="{F756952D-D773-4D49-B313-FE80992D97AE}"/>
            </a:ext>
          </a:extLst>
        </xdr:cNvPr>
        <xdr:cNvSpPr txBox="1"/>
      </xdr:nvSpPr>
      <xdr:spPr>
        <a:xfrm>
          <a:off x="13500744" y="10468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149369</xdr:rowOff>
    </xdr:from>
    <xdr:ext cx="405111" cy="259045"/>
    <xdr:sp textlink="">
      <xdr:nvSpPr>
        <xdr:cNvPr id="559" name="n_4mainValue【学校施設】&#10;有形固定資産減価償却率">
          <a:extLst>
            <a:ext uri="{FF2B5EF4-FFF2-40B4-BE49-F238E27FC236}">
              <a16:creationId xmlns:a16="http://schemas.microsoft.com/office/drawing/2014/main" id="{F8DFAB0E-F856-4AB8-8940-202922BDCE93}"/>
            </a:ext>
          </a:extLst>
        </xdr:cNvPr>
        <xdr:cNvSpPr txBox="1"/>
      </xdr:nvSpPr>
      <xdr:spPr>
        <a:xfrm>
          <a:off x="12611744" y="1043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560" name="正方形/長方形 559">
          <a:extLst>
            <a:ext uri="{FF2B5EF4-FFF2-40B4-BE49-F238E27FC236}">
              <a16:creationId xmlns:a16="http://schemas.microsoft.com/office/drawing/2014/main" id="{CB8A5369-65C3-4275-84AA-59ED1297A98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561" name="正方形/長方形 560">
          <a:extLst>
            <a:ext uri="{FF2B5EF4-FFF2-40B4-BE49-F238E27FC236}">
              <a16:creationId xmlns:a16="http://schemas.microsoft.com/office/drawing/2014/main" id="{9A91D8E3-ED72-4705-B897-4C3E8127721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562" name="正方形/長方形 561">
          <a:extLst>
            <a:ext uri="{FF2B5EF4-FFF2-40B4-BE49-F238E27FC236}">
              <a16:creationId xmlns:a16="http://schemas.microsoft.com/office/drawing/2014/main" id="{FF33DF46-F6FB-44F5-B9E4-F1ECC3C1381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563" name="正方形/長方形 562">
          <a:extLst>
            <a:ext uri="{FF2B5EF4-FFF2-40B4-BE49-F238E27FC236}">
              <a16:creationId xmlns:a16="http://schemas.microsoft.com/office/drawing/2014/main" id="{87DD7EC3-093B-4551-93A8-6197DDB9112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564" name="正方形/長方形 563">
          <a:extLst>
            <a:ext uri="{FF2B5EF4-FFF2-40B4-BE49-F238E27FC236}">
              <a16:creationId xmlns:a16="http://schemas.microsoft.com/office/drawing/2014/main" id="{FDDE508B-8EDF-4BEF-BAA0-ECE11A84043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565" name="正方形/長方形 564">
          <a:extLst>
            <a:ext uri="{FF2B5EF4-FFF2-40B4-BE49-F238E27FC236}">
              <a16:creationId xmlns:a16="http://schemas.microsoft.com/office/drawing/2014/main" id="{9F2B23BA-98AE-437A-A8DA-23A87EFCC69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566" name="正方形/長方形 565">
          <a:extLst>
            <a:ext uri="{FF2B5EF4-FFF2-40B4-BE49-F238E27FC236}">
              <a16:creationId xmlns:a16="http://schemas.microsoft.com/office/drawing/2014/main" id="{A5603BC9-F3C6-4CBE-980A-7D76E5EEBF6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567" name="正方形/長方形 566">
          <a:extLst>
            <a:ext uri="{FF2B5EF4-FFF2-40B4-BE49-F238E27FC236}">
              <a16:creationId xmlns:a16="http://schemas.microsoft.com/office/drawing/2014/main" id="{CFD094E4-D651-4F78-97A9-0F02F17AB10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568" name="テキスト ボックス 567">
          <a:extLst>
            <a:ext uri="{FF2B5EF4-FFF2-40B4-BE49-F238E27FC236}">
              <a16:creationId xmlns:a16="http://schemas.microsoft.com/office/drawing/2014/main" id="{96773F50-692C-478B-B5D1-C7D7602CF7D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0FC4A71B-8EB5-46E3-8ACF-50850E61C40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textlink="">
      <xdr:nvSpPr>
        <xdr:cNvPr id="570" name="テキスト ボックス 569">
          <a:extLst>
            <a:ext uri="{FF2B5EF4-FFF2-40B4-BE49-F238E27FC236}">
              <a16:creationId xmlns:a16="http://schemas.microsoft.com/office/drawing/2014/main" id="{511E6060-4172-4895-9F08-66D4D5A20E01}"/>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9E407AEC-D952-4BA2-B4EF-F70AC5470EC9}"/>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textlink="">
      <xdr:nvSpPr>
        <xdr:cNvPr id="572" name="テキスト ボックス 571">
          <a:extLst>
            <a:ext uri="{FF2B5EF4-FFF2-40B4-BE49-F238E27FC236}">
              <a16:creationId xmlns:a16="http://schemas.microsoft.com/office/drawing/2014/main" id="{C9BB4049-4720-470A-9DE9-23DBDB21132C}"/>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E0182023-E3BC-4C55-904E-25A7F75D095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textlink="">
      <xdr:nvSpPr>
        <xdr:cNvPr id="574" name="テキスト ボックス 573">
          <a:extLst>
            <a:ext uri="{FF2B5EF4-FFF2-40B4-BE49-F238E27FC236}">
              <a16:creationId xmlns:a16="http://schemas.microsoft.com/office/drawing/2014/main" id="{0BEEE132-D05F-4350-9AF1-9885CEE1768E}"/>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761CCD6F-A8DC-4C34-BC14-8A6440879F79}"/>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textlink="">
      <xdr:nvSpPr>
        <xdr:cNvPr id="576" name="テキスト ボックス 575">
          <a:extLst>
            <a:ext uri="{FF2B5EF4-FFF2-40B4-BE49-F238E27FC236}">
              <a16:creationId xmlns:a16="http://schemas.microsoft.com/office/drawing/2014/main" id="{E21C7A2D-BC27-4681-9913-4DBF8131D0DB}"/>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59623C8E-B7BC-4E6C-A670-7E27362EB65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578" name="テキスト ボックス 577">
          <a:extLst>
            <a:ext uri="{FF2B5EF4-FFF2-40B4-BE49-F238E27FC236}">
              <a16:creationId xmlns:a16="http://schemas.microsoft.com/office/drawing/2014/main" id="{CFE4BFBE-BBB0-498D-B93B-2A8E21D86C0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579" name="【学校施設】&#10;一人当たり面積グラフ枠">
          <a:extLst>
            <a:ext uri="{FF2B5EF4-FFF2-40B4-BE49-F238E27FC236}">
              <a16:creationId xmlns:a16="http://schemas.microsoft.com/office/drawing/2014/main" id="{023651B5-5B09-4E2A-B64F-FBB7D6591AD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324770C7-B65F-4829-8D67-2E6F05DF86E9}"/>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textlink="">
      <xdr:nvSpPr>
        <xdr:cNvPr id="581" name="【学校施設】&#10;一人当たり面積最小値テキスト">
          <a:extLst>
            <a:ext uri="{FF2B5EF4-FFF2-40B4-BE49-F238E27FC236}">
              <a16:creationId xmlns:a16="http://schemas.microsoft.com/office/drawing/2014/main" id="{E1C2E783-AAA9-46AE-A8D2-EF259C658EEC}"/>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36D9FD90-47B1-49DE-B375-E320460E9CF8}"/>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textlink="">
      <xdr:nvSpPr>
        <xdr:cNvPr id="583" name="【学校施設】&#10;一人当たり面積最大値テキスト">
          <a:extLst>
            <a:ext uri="{FF2B5EF4-FFF2-40B4-BE49-F238E27FC236}">
              <a16:creationId xmlns:a16="http://schemas.microsoft.com/office/drawing/2014/main" id="{0252902A-16D6-4053-BD2A-A0555FC02C54}"/>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BDC26A93-78F8-41CD-947D-56AD55183EE1}"/>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textlink="">
      <xdr:nvSpPr>
        <xdr:cNvPr id="585" name="【学校施設】&#10;一人当たり面積平均値テキスト">
          <a:extLst>
            <a:ext uri="{FF2B5EF4-FFF2-40B4-BE49-F238E27FC236}">
              <a16:creationId xmlns:a16="http://schemas.microsoft.com/office/drawing/2014/main" id="{970E3CC0-3803-4F48-B000-DCE3B4E4ECAE}"/>
            </a:ext>
          </a:extLst>
        </xdr:cNvPr>
        <xdr:cNvSpPr txBox="1"/>
      </xdr:nvSpPr>
      <xdr:spPr>
        <a:xfrm>
          <a:off x="22199600" y="10487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textlink="">
      <xdr:nvSpPr>
        <xdr:cNvPr id="586" name="フローチャート: 判断 585">
          <a:extLst>
            <a:ext uri="{FF2B5EF4-FFF2-40B4-BE49-F238E27FC236}">
              <a16:creationId xmlns:a16="http://schemas.microsoft.com/office/drawing/2014/main" id="{168C1D83-62EB-491E-ADF5-1F426D545319}"/>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textlink="">
      <xdr:nvSpPr>
        <xdr:cNvPr id="587" name="フローチャート: 判断 586">
          <a:extLst>
            <a:ext uri="{FF2B5EF4-FFF2-40B4-BE49-F238E27FC236}">
              <a16:creationId xmlns:a16="http://schemas.microsoft.com/office/drawing/2014/main" id="{729F9C36-1195-45D1-A79B-A1E6C3F373A6}"/>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textlink="">
      <xdr:nvSpPr>
        <xdr:cNvPr id="588" name="フローチャート: 判断 587">
          <a:extLst>
            <a:ext uri="{FF2B5EF4-FFF2-40B4-BE49-F238E27FC236}">
              <a16:creationId xmlns:a16="http://schemas.microsoft.com/office/drawing/2014/main" id="{F0ABC1C6-7E49-4187-9116-38FD16731049}"/>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textlink="">
      <xdr:nvSpPr>
        <xdr:cNvPr id="589" name="フローチャート: 判断 588">
          <a:extLst>
            <a:ext uri="{FF2B5EF4-FFF2-40B4-BE49-F238E27FC236}">
              <a16:creationId xmlns:a16="http://schemas.microsoft.com/office/drawing/2014/main" id="{2DE21F16-9E65-4A63-9DB9-A89492C98E7B}"/>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textlink="">
      <xdr:nvSpPr>
        <xdr:cNvPr id="590" name="フローチャート: 判断 589">
          <a:extLst>
            <a:ext uri="{FF2B5EF4-FFF2-40B4-BE49-F238E27FC236}">
              <a16:creationId xmlns:a16="http://schemas.microsoft.com/office/drawing/2014/main" id="{A85A7874-19E7-4284-9586-EDB2412CBC86}"/>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591" name="テキスト ボックス 590">
          <a:extLst>
            <a:ext uri="{FF2B5EF4-FFF2-40B4-BE49-F238E27FC236}">
              <a16:creationId xmlns:a16="http://schemas.microsoft.com/office/drawing/2014/main" id="{61221D80-9515-472C-A49A-606AF779F4D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592" name="テキスト ボックス 591">
          <a:extLst>
            <a:ext uri="{FF2B5EF4-FFF2-40B4-BE49-F238E27FC236}">
              <a16:creationId xmlns:a16="http://schemas.microsoft.com/office/drawing/2014/main" id="{5C487178-E39B-4A0C-AE75-C3173D58407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593" name="テキスト ボックス 592">
          <a:extLst>
            <a:ext uri="{FF2B5EF4-FFF2-40B4-BE49-F238E27FC236}">
              <a16:creationId xmlns:a16="http://schemas.microsoft.com/office/drawing/2014/main" id="{A4FAF6EA-F9C9-4BEC-A6DA-DA0E20A702C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594" name="テキスト ボックス 593">
          <a:extLst>
            <a:ext uri="{FF2B5EF4-FFF2-40B4-BE49-F238E27FC236}">
              <a16:creationId xmlns:a16="http://schemas.microsoft.com/office/drawing/2014/main" id="{8D987C7D-F35D-4BA6-990D-95C96389578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595" name="テキスト ボックス 594">
          <a:extLst>
            <a:ext uri="{FF2B5EF4-FFF2-40B4-BE49-F238E27FC236}">
              <a16:creationId xmlns:a16="http://schemas.microsoft.com/office/drawing/2014/main" id="{AD1C8288-80E7-41B2-BC6D-FA0CD60F98D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74358</xdr:rowOff>
    </xdr:from>
    <xdr:to>
      <xdr:col>116</xdr:col>
      <xdr:colOff>114300</xdr:colOff>
      <xdr:row>61</xdr:row>
      <xdr:rowOff>4508</xdr:rowOff>
    </xdr:to>
    <xdr:sp textlink="">
      <xdr:nvSpPr>
        <xdr:cNvPr id="596" name="楕円 595">
          <a:extLst>
            <a:ext uri="{FF2B5EF4-FFF2-40B4-BE49-F238E27FC236}">
              <a16:creationId xmlns:a16="http://schemas.microsoft.com/office/drawing/2014/main" id="{65E1DE5B-8EA2-4202-B56A-7A6A29973B02}"/>
            </a:ext>
          </a:extLst>
        </xdr:cNvPr>
        <xdr:cNvSpPr/>
      </xdr:nvSpPr>
      <xdr:spPr>
        <a:xfrm>
          <a:off x="22110700" y="1036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97235</xdr:rowOff>
    </xdr:from>
    <xdr:ext cx="469744" cy="259045"/>
    <xdr:sp textlink="">
      <xdr:nvSpPr>
        <xdr:cNvPr id="597" name="【学校施設】&#10;一人当たり面積該当値テキスト">
          <a:extLst>
            <a:ext uri="{FF2B5EF4-FFF2-40B4-BE49-F238E27FC236}">
              <a16:creationId xmlns:a16="http://schemas.microsoft.com/office/drawing/2014/main" id="{CB4BAABA-A67F-4D6D-953C-EC9B4EEF0AFA}"/>
            </a:ext>
          </a:extLst>
        </xdr:cNvPr>
        <xdr:cNvSpPr txBox="1"/>
      </xdr:nvSpPr>
      <xdr:spPr>
        <a:xfrm>
          <a:off x="22199600" y="10212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70930</xdr:rowOff>
    </xdr:from>
    <xdr:to>
      <xdr:col>112</xdr:col>
      <xdr:colOff>38100</xdr:colOff>
      <xdr:row>61</xdr:row>
      <xdr:rowOff>1080</xdr:rowOff>
    </xdr:to>
    <xdr:sp textlink="">
      <xdr:nvSpPr>
        <xdr:cNvPr id="598" name="楕円 597">
          <a:extLst>
            <a:ext uri="{FF2B5EF4-FFF2-40B4-BE49-F238E27FC236}">
              <a16:creationId xmlns:a16="http://schemas.microsoft.com/office/drawing/2014/main" id="{B652F578-FAFA-423F-ACCD-CC4662A74310}"/>
            </a:ext>
          </a:extLst>
        </xdr:cNvPr>
        <xdr:cNvSpPr/>
      </xdr:nvSpPr>
      <xdr:spPr>
        <a:xfrm>
          <a:off x="21272500" y="1035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121730</xdr:rowOff>
    </xdr:from>
    <xdr:to>
      <xdr:col>116</xdr:col>
      <xdr:colOff>63500</xdr:colOff>
      <xdr:row>60</xdr:row>
      <xdr:rowOff>125158</xdr:rowOff>
    </xdr:to>
    <xdr:cxnSp macro="">
      <xdr:nvCxnSpPr>
        <xdr:cNvPr id="599" name="直線コネクタ 598">
          <a:extLst>
            <a:ext uri="{FF2B5EF4-FFF2-40B4-BE49-F238E27FC236}">
              <a16:creationId xmlns:a16="http://schemas.microsoft.com/office/drawing/2014/main" id="{D3821991-CABA-4EC2-A81B-B2F99CC30FE1}"/>
            </a:ext>
          </a:extLst>
        </xdr:cNvPr>
        <xdr:cNvCxnSpPr/>
      </xdr:nvCxnSpPr>
      <xdr:spPr>
        <a:xfrm>
          <a:off x="21323300" y="10408730"/>
          <a:ext cx="838200" cy="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68644</xdr:rowOff>
    </xdr:from>
    <xdr:to>
      <xdr:col>107</xdr:col>
      <xdr:colOff>101600</xdr:colOff>
      <xdr:row>60</xdr:row>
      <xdr:rowOff>170244</xdr:rowOff>
    </xdr:to>
    <xdr:sp textlink="">
      <xdr:nvSpPr>
        <xdr:cNvPr id="600" name="楕円 599">
          <a:extLst>
            <a:ext uri="{FF2B5EF4-FFF2-40B4-BE49-F238E27FC236}">
              <a16:creationId xmlns:a16="http://schemas.microsoft.com/office/drawing/2014/main" id="{E0FA8272-BE6B-4B29-AE4A-C0E8206AF00A}"/>
            </a:ext>
          </a:extLst>
        </xdr:cNvPr>
        <xdr:cNvSpPr/>
      </xdr:nvSpPr>
      <xdr:spPr>
        <a:xfrm>
          <a:off x="20383500" y="1035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119444</xdr:rowOff>
    </xdr:from>
    <xdr:to>
      <xdr:col>111</xdr:col>
      <xdr:colOff>177800</xdr:colOff>
      <xdr:row>60</xdr:row>
      <xdr:rowOff>121730</xdr:rowOff>
    </xdr:to>
    <xdr:cxnSp macro="">
      <xdr:nvCxnSpPr>
        <xdr:cNvPr id="601" name="直線コネクタ 600">
          <a:extLst>
            <a:ext uri="{FF2B5EF4-FFF2-40B4-BE49-F238E27FC236}">
              <a16:creationId xmlns:a16="http://schemas.microsoft.com/office/drawing/2014/main" id="{F1AD9B17-8235-4F93-AB9A-42E9F06250DB}"/>
            </a:ext>
          </a:extLst>
        </xdr:cNvPr>
        <xdr:cNvCxnSpPr/>
      </xdr:nvCxnSpPr>
      <xdr:spPr>
        <a:xfrm>
          <a:off x="20434300" y="104064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72644</xdr:rowOff>
    </xdr:from>
    <xdr:to>
      <xdr:col>102</xdr:col>
      <xdr:colOff>165100</xdr:colOff>
      <xdr:row>61</xdr:row>
      <xdr:rowOff>2794</xdr:rowOff>
    </xdr:to>
    <xdr:sp textlink="">
      <xdr:nvSpPr>
        <xdr:cNvPr id="602" name="楕円 601">
          <a:extLst>
            <a:ext uri="{FF2B5EF4-FFF2-40B4-BE49-F238E27FC236}">
              <a16:creationId xmlns:a16="http://schemas.microsoft.com/office/drawing/2014/main" id="{76EC6320-6789-4787-9084-DC0785C15167}"/>
            </a:ext>
          </a:extLst>
        </xdr:cNvPr>
        <xdr:cNvSpPr/>
      </xdr:nvSpPr>
      <xdr:spPr>
        <a:xfrm>
          <a:off x="19494500" y="1035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119444</xdr:rowOff>
    </xdr:from>
    <xdr:to>
      <xdr:col>107</xdr:col>
      <xdr:colOff>50800</xdr:colOff>
      <xdr:row>60</xdr:row>
      <xdr:rowOff>123444</xdr:rowOff>
    </xdr:to>
    <xdr:cxnSp macro="">
      <xdr:nvCxnSpPr>
        <xdr:cNvPr id="603" name="直線コネクタ 602">
          <a:extLst>
            <a:ext uri="{FF2B5EF4-FFF2-40B4-BE49-F238E27FC236}">
              <a16:creationId xmlns:a16="http://schemas.microsoft.com/office/drawing/2014/main" id="{6C0EE5D2-907A-4ACD-8F7D-C9CED0883BA8}"/>
            </a:ext>
          </a:extLst>
        </xdr:cNvPr>
        <xdr:cNvCxnSpPr/>
      </xdr:nvCxnSpPr>
      <xdr:spPr>
        <a:xfrm flipV="1">
          <a:off x="19545300" y="10406444"/>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64071</xdr:rowOff>
    </xdr:from>
    <xdr:to>
      <xdr:col>98</xdr:col>
      <xdr:colOff>38100</xdr:colOff>
      <xdr:row>60</xdr:row>
      <xdr:rowOff>165671</xdr:rowOff>
    </xdr:to>
    <xdr:sp textlink="">
      <xdr:nvSpPr>
        <xdr:cNvPr id="604" name="楕円 603">
          <a:extLst>
            <a:ext uri="{FF2B5EF4-FFF2-40B4-BE49-F238E27FC236}">
              <a16:creationId xmlns:a16="http://schemas.microsoft.com/office/drawing/2014/main" id="{CF2F64C9-75B1-40CF-BBBC-A6CE971E59C5}"/>
            </a:ext>
          </a:extLst>
        </xdr:cNvPr>
        <xdr:cNvSpPr/>
      </xdr:nvSpPr>
      <xdr:spPr>
        <a:xfrm>
          <a:off x="18605500" y="1035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114871</xdr:rowOff>
    </xdr:from>
    <xdr:to>
      <xdr:col>102</xdr:col>
      <xdr:colOff>114300</xdr:colOff>
      <xdr:row>60</xdr:row>
      <xdr:rowOff>123444</xdr:rowOff>
    </xdr:to>
    <xdr:cxnSp macro="">
      <xdr:nvCxnSpPr>
        <xdr:cNvPr id="605" name="直線コネクタ 604">
          <a:extLst>
            <a:ext uri="{FF2B5EF4-FFF2-40B4-BE49-F238E27FC236}">
              <a16:creationId xmlns:a16="http://schemas.microsoft.com/office/drawing/2014/main" id="{BB329B8D-36E9-439B-AFE6-E7850D50BAFA}"/>
            </a:ext>
          </a:extLst>
        </xdr:cNvPr>
        <xdr:cNvCxnSpPr/>
      </xdr:nvCxnSpPr>
      <xdr:spPr>
        <a:xfrm>
          <a:off x="18656300" y="10401871"/>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textlink="">
      <xdr:nvSpPr>
        <xdr:cNvPr id="606" name="n_1aveValue【学校施設】&#10;一人当たり面積">
          <a:extLst>
            <a:ext uri="{FF2B5EF4-FFF2-40B4-BE49-F238E27FC236}">
              <a16:creationId xmlns:a16="http://schemas.microsoft.com/office/drawing/2014/main" id="{D05A25DF-7759-48FF-B47B-798D326A20CF}"/>
            </a:ext>
          </a:extLst>
        </xdr:cNvPr>
        <xdr:cNvSpPr txBox="1"/>
      </xdr:nvSpPr>
      <xdr:spPr>
        <a:xfrm>
          <a:off x="210757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textlink="">
      <xdr:nvSpPr>
        <xdr:cNvPr id="607" name="n_2aveValue【学校施設】&#10;一人当たり面積">
          <a:extLst>
            <a:ext uri="{FF2B5EF4-FFF2-40B4-BE49-F238E27FC236}">
              <a16:creationId xmlns:a16="http://schemas.microsoft.com/office/drawing/2014/main" id="{63B50846-0078-4B15-BE90-311E1A6D1A4B}"/>
            </a:ext>
          </a:extLst>
        </xdr:cNvPr>
        <xdr:cNvSpPr txBox="1"/>
      </xdr:nvSpPr>
      <xdr:spPr>
        <a:xfrm>
          <a:off x="20199427" y="106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textlink="">
      <xdr:nvSpPr>
        <xdr:cNvPr id="608" name="n_3aveValue【学校施設】&#10;一人当たり面積">
          <a:extLst>
            <a:ext uri="{FF2B5EF4-FFF2-40B4-BE49-F238E27FC236}">
              <a16:creationId xmlns:a16="http://schemas.microsoft.com/office/drawing/2014/main" id="{47F4FEAA-CB32-4DC3-8DA8-02D17AD33EA0}"/>
            </a:ext>
          </a:extLst>
        </xdr:cNvPr>
        <xdr:cNvSpPr txBox="1"/>
      </xdr:nvSpPr>
      <xdr:spPr>
        <a:xfrm>
          <a:off x="19310427" y="1060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textlink="">
      <xdr:nvSpPr>
        <xdr:cNvPr id="609" name="n_4aveValue【学校施設】&#10;一人当たり面積">
          <a:extLst>
            <a:ext uri="{FF2B5EF4-FFF2-40B4-BE49-F238E27FC236}">
              <a16:creationId xmlns:a16="http://schemas.microsoft.com/office/drawing/2014/main" id="{7E71F7E2-D9D7-42DD-940C-826C5CD2AF51}"/>
            </a:ext>
          </a:extLst>
        </xdr:cNvPr>
        <xdr:cNvSpPr txBox="1"/>
      </xdr:nvSpPr>
      <xdr:spPr>
        <a:xfrm>
          <a:off x="18421427" y="1062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17607</xdr:rowOff>
    </xdr:from>
    <xdr:ext cx="469744" cy="259045"/>
    <xdr:sp textlink="">
      <xdr:nvSpPr>
        <xdr:cNvPr id="610" name="n_1mainValue【学校施設】&#10;一人当たり面積">
          <a:extLst>
            <a:ext uri="{FF2B5EF4-FFF2-40B4-BE49-F238E27FC236}">
              <a16:creationId xmlns:a16="http://schemas.microsoft.com/office/drawing/2014/main" id="{E580B56F-38E8-4DF2-9F06-BC126885A21B}"/>
            </a:ext>
          </a:extLst>
        </xdr:cNvPr>
        <xdr:cNvSpPr txBox="1"/>
      </xdr:nvSpPr>
      <xdr:spPr>
        <a:xfrm>
          <a:off x="21075727" y="10133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15321</xdr:rowOff>
    </xdr:from>
    <xdr:ext cx="469744" cy="259045"/>
    <xdr:sp textlink="">
      <xdr:nvSpPr>
        <xdr:cNvPr id="611" name="n_2mainValue【学校施設】&#10;一人当たり面積">
          <a:extLst>
            <a:ext uri="{FF2B5EF4-FFF2-40B4-BE49-F238E27FC236}">
              <a16:creationId xmlns:a16="http://schemas.microsoft.com/office/drawing/2014/main" id="{0CC87378-C0E8-42FC-BB32-4C170FFA3ED7}"/>
            </a:ext>
          </a:extLst>
        </xdr:cNvPr>
        <xdr:cNvSpPr txBox="1"/>
      </xdr:nvSpPr>
      <xdr:spPr>
        <a:xfrm>
          <a:off x="20199427" y="10130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19321</xdr:rowOff>
    </xdr:from>
    <xdr:ext cx="469744" cy="259045"/>
    <xdr:sp textlink="">
      <xdr:nvSpPr>
        <xdr:cNvPr id="612" name="n_3mainValue【学校施設】&#10;一人当たり面積">
          <a:extLst>
            <a:ext uri="{FF2B5EF4-FFF2-40B4-BE49-F238E27FC236}">
              <a16:creationId xmlns:a16="http://schemas.microsoft.com/office/drawing/2014/main" id="{AACABC5A-11E7-4EBD-A888-56C88AF87D84}"/>
            </a:ext>
          </a:extLst>
        </xdr:cNvPr>
        <xdr:cNvSpPr txBox="1"/>
      </xdr:nvSpPr>
      <xdr:spPr>
        <a:xfrm>
          <a:off x="19310427" y="1013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10748</xdr:rowOff>
    </xdr:from>
    <xdr:ext cx="469744" cy="259045"/>
    <xdr:sp textlink="">
      <xdr:nvSpPr>
        <xdr:cNvPr id="613" name="n_4mainValue【学校施設】&#10;一人当たり面積">
          <a:extLst>
            <a:ext uri="{FF2B5EF4-FFF2-40B4-BE49-F238E27FC236}">
              <a16:creationId xmlns:a16="http://schemas.microsoft.com/office/drawing/2014/main" id="{6EB9064D-6BD8-45FF-86E9-5048536C7B41}"/>
            </a:ext>
          </a:extLst>
        </xdr:cNvPr>
        <xdr:cNvSpPr txBox="1"/>
      </xdr:nvSpPr>
      <xdr:spPr>
        <a:xfrm>
          <a:off x="18421427" y="10126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614" name="正方形/長方形 613">
          <a:extLst>
            <a:ext uri="{FF2B5EF4-FFF2-40B4-BE49-F238E27FC236}">
              <a16:creationId xmlns:a16="http://schemas.microsoft.com/office/drawing/2014/main" id="{8372F335-275B-4AA4-BA84-7C43D9D021B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615" name="正方形/長方形 614">
          <a:extLst>
            <a:ext uri="{FF2B5EF4-FFF2-40B4-BE49-F238E27FC236}">
              <a16:creationId xmlns:a16="http://schemas.microsoft.com/office/drawing/2014/main" id="{97940574-A63B-4B59-B22C-EFCB4DB943D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616" name="正方形/長方形 615">
          <a:extLst>
            <a:ext uri="{FF2B5EF4-FFF2-40B4-BE49-F238E27FC236}">
              <a16:creationId xmlns:a16="http://schemas.microsoft.com/office/drawing/2014/main" id="{1FDB93C8-20B7-4C0F-9D96-1248069039A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617" name="正方形/長方形 616">
          <a:extLst>
            <a:ext uri="{FF2B5EF4-FFF2-40B4-BE49-F238E27FC236}">
              <a16:creationId xmlns:a16="http://schemas.microsoft.com/office/drawing/2014/main" id="{D4D1CDA5-0F11-4372-BD9E-8E6B09C348E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618" name="正方形/長方形 617">
          <a:extLst>
            <a:ext uri="{FF2B5EF4-FFF2-40B4-BE49-F238E27FC236}">
              <a16:creationId xmlns:a16="http://schemas.microsoft.com/office/drawing/2014/main" id="{BD13464D-E216-4BA8-83A4-2A7FCA78305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619" name="正方形/長方形 618">
          <a:extLst>
            <a:ext uri="{FF2B5EF4-FFF2-40B4-BE49-F238E27FC236}">
              <a16:creationId xmlns:a16="http://schemas.microsoft.com/office/drawing/2014/main" id="{414E89E2-14D4-4928-8D0E-03A428FB0F4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620" name="正方形/長方形 619">
          <a:extLst>
            <a:ext uri="{FF2B5EF4-FFF2-40B4-BE49-F238E27FC236}">
              <a16:creationId xmlns:a16="http://schemas.microsoft.com/office/drawing/2014/main" id="{5E908E04-3F6B-4171-B369-6646CA8CE5E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621" name="正方形/長方形 620">
          <a:extLst>
            <a:ext uri="{FF2B5EF4-FFF2-40B4-BE49-F238E27FC236}">
              <a16:creationId xmlns:a16="http://schemas.microsoft.com/office/drawing/2014/main" id="{535FDB09-CC3A-4B9D-BA52-5E4F90167FBE}"/>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textlink="">
      <xdr:nvSpPr>
        <xdr:cNvPr id="622" name="正方形/長方形 621">
          <a:extLst>
            <a:ext uri="{FF2B5EF4-FFF2-40B4-BE49-F238E27FC236}">
              <a16:creationId xmlns:a16="http://schemas.microsoft.com/office/drawing/2014/main" id="{5AC4F269-A0CD-4B6E-84A1-CF109340E17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623" name="正方形/長方形 622">
          <a:extLst>
            <a:ext uri="{FF2B5EF4-FFF2-40B4-BE49-F238E27FC236}">
              <a16:creationId xmlns:a16="http://schemas.microsoft.com/office/drawing/2014/main" id="{662CE637-4F7B-4132-8139-C00F751E665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624" name="正方形/長方形 623">
          <a:extLst>
            <a:ext uri="{FF2B5EF4-FFF2-40B4-BE49-F238E27FC236}">
              <a16:creationId xmlns:a16="http://schemas.microsoft.com/office/drawing/2014/main" id="{C098C4D8-F476-425C-8A6B-6A6A3AB48FE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625" name="正方形/長方形 624">
          <a:extLst>
            <a:ext uri="{FF2B5EF4-FFF2-40B4-BE49-F238E27FC236}">
              <a16:creationId xmlns:a16="http://schemas.microsoft.com/office/drawing/2014/main" id="{BF572980-61BA-4D97-91B1-E2FBB3E01A7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626" name="正方形/長方形 625">
          <a:extLst>
            <a:ext uri="{FF2B5EF4-FFF2-40B4-BE49-F238E27FC236}">
              <a16:creationId xmlns:a16="http://schemas.microsoft.com/office/drawing/2014/main" id="{6A9E643F-479F-4FAD-9907-FA3A1582130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627" name="正方形/長方形 626">
          <a:extLst>
            <a:ext uri="{FF2B5EF4-FFF2-40B4-BE49-F238E27FC236}">
              <a16:creationId xmlns:a16="http://schemas.microsoft.com/office/drawing/2014/main" id="{0B6AEE5E-F2F7-4869-B456-6816A4B2ECE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628" name="正方形/長方形 627">
          <a:extLst>
            <a:ext uri="{FF2B5EF4-FFF2-40B4-BE49-F238E27FC236}">
              <a16:creationId xmlns:a16="http://schemas.microsoft.com/office/drawing/2014/main" id="{8EEC8954-47F8-4507-B310-2908A35E40E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629" name="正方形/長方形 628">
          <a:extLst>
            <a:ext uri="{FF2B5EF4-FFF2-40B4-BE49-F238E27FC236}">
              <a16:creationId xmlns:a16="http://schemas.microsoft.com/office/drawing/2014/main" id="{B42614B4-FF32-447C-8E94-B12303CAC16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textlink="">
      <xdr:nvSpPr>
        <xdr:cNvPr id="630" name="正方形/長方形 629">
          <a:extLst>
            <a:ext uri="{FF2B5EF4-FFF2-40B4-BE49-F238E27FC236}">
              <a16:creationId xmlns:a16="http://schemas.microsoft.com/office/drawing/2014/main" id="{8BB40796-6796-4771-8BE3-D08C07DEE98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631" name="正方形/長方形 630">
          <a:extLst>
            <a:ext uri="{FF2B5EF4-FFF2-40B4-BE49-F238E27FC236}">
              <a16:creationId xmlns:a16="http://schemas.microsoft.com/office/drawing/2014/main" id="{348392C6-F84B-4EC8-A025-A543A8CEAEB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632" name="正方形/長方形 631">
          <a:extLst>
            <a:ext uri="{FF2B5EF4-FFF2-40B4-BE49-F238E27FC236}">
              <a16:creationId xmlns:a16="http://schemas.microsoft.com/office/drawing/2014/main" id="{96310920-612B-46EF-888F-140E234579D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633" name="正方形/長方形 632">
          <a:extLst>
            <a:ext uri="{FF2B5EF4-FFF2-40B4-BE49-F238E27FC236}">
              <a16:creationId xmlns:a16="http://schemas.microsoft.com/office/drawing/2014/main" id="{15F1919B-8772-46D7-9FAB-52D8586EEFE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634" name="正方形/長方形 633">
          <a:extLst>
            <a:ext uri="{FF2B5EF4-FFF2-40B4-BE49-F238E27FC236}">
              <a16:creationId xmlns:a16="http://schemas.microsoft.com/office/drawing/2014/main" id="{D18835A9-4B62-4314-94BC-69DE3E0D99C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635" name="正方形/長方形 634">
          <a:extLst>
            <a:ext uri="{FF2B5EF4-FFF2-40B4-BE49-F238E27FC236}">
              <a16:creationId xmlns:a16="http://schemas.microsoft.com/office/drawing/2014/main" id="{9627E8F0-A877-42D1-A146-789B684E4DD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636" name="正方形/長方形 635">
          <a:extLst>
            <a:ext uri="{FF2B5EF4-FFF2-40B4-BE49-F238E27FC236}">
              <a16:creationId xmlns:a16="http://schemas.microsoft.com/office/drawing/2014/main" id="{AEEFB39B-0872-4E1C-BAB6-2B036A68A9B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637" name="正方形/長方形 636">
          <a:extLst>
            <a:ext uri="{FF2B5EF4-FFF2-40B4-BE49-F238E27FC236}">
              <a16:creationId xmlns:a16="http://schemas.microsoft.com/office/drawing/2014/main" id="{F2335305-834B-457A-B89E-A6E1ABECA1E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638" name="テキスト ボックス 637">
          <a:extLst>
            <a:ext uri="{FF2B5EF4-FFF2-40B4-BE49-F238E27FC236}">
              <a16:creationId xmlns:a16="http://schemas.microsoft.com/office/drawing/2014/main" id="{6C0BBBC5-6D58-467C-85EA-DDFC93A369B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9" name="直線コネクタ 638">
          <a:extLst>
            <a:ext uri="{FF2B5EF4-FFF2-40B4-BE49-F238E27FC236}">
              <a16:creationId xmlns:a16="http://schemas.microsoft.com/office/drawing/2014/main" id="{E030F154-CC57-4E6B-9ABD-BD183D0DE91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640" name="テキスト ボックス 639">
          <a:extLst>
            <a:ext uri="{FF2B5EF4-FFF2-40B4-BE49-F238E27FC236}">
              <a16:creationId xmlns:a16="http://schemas.microsoft.com/office/drawing/2014/main" id="{A31BC8BA-EA7E-4FD3-85B8-40539704CD5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1" name="直線コネクタ 640">
          <a:extLst>
            <a:ext uri="{FF2B5EF4-FFF2-40B4-BE49-F238E27FC236}">
              <a16:creationId xmlns:a16="http://schemas.microsoft.com/office/drawing/2014/main" id="{6ACA6555-AF56-4AFA-AFE6-5FF15303CEB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textlink="">
      <xdr:nvSpPr>
        <xdr:cNvPr id="642" name="テキスト ボックス 641">
          <a:extLst>
            <a:ext uri="{FF2B5EF4-FFF2-40B4-BE49-F238E27FC236}">
              <a16:creationId xmlns:a16="http://schemas.microsoft.com/office/drawing/2014/main" id="{D8D1F229-5D43-4D87-97B4-A2672F67EA1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3" name="直線コネクタ 642">
          <a:extLst>
            <a:ext uri="{FF2B5EF4-FFF2-40B4-BE49-F238E27FC236}">
              <a16:creationId xmlns:a16="http://schemas.microsoft.com/office/drawing/2014/main" id="{13171155-DDE1-4A06-87DE-9373B95BE9A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644" name="テキスト ボックス 643">
          <a:extLst>
            <a:ext uri="{FF2B5EF4-FFF2-40B4-BE49-F238E27FC236}">
              <a16:creationId xmlns:a16="http://schemas.microsoft.com/office/drawing/2014/main" id="{B33A0A49-C9E0-4CA3-9CA5-FB1981F222F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5" name="直線コネクタ 644">
          <a:extLst>
            <a:ext uri="{FF2B5EF4-FFF2-40B4-BE49-F238E27FC236}">
              <a16:creationId xmlns:a16="http://schemas.microsoft.com/office/drawing/2014/main" id="{90A93B37-32A7-47AA-8F00-E5766545AB3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646" name="テキスト ボックス 645">
          <a:extLst>
            <a:ext uri="{FF2B5EF4-FFF2-40B4-BE49-F238E27FC236}">
              <a16:creationId xmlns:a16="http://schemas.microsoft.com/office/drawing/2014/main" id="{861823A3-B8B3-455F-A9D2-8F97C78DA84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7" name="直線コネクタ 646">
          <a:extLst>
            <a:ext uri="{FF2B5EF4-FFF2-40B4-BE49-F238E27FC236}">
              <a16:creationId xmlns:a16="http://schemas.microsoft.com/office/drawing/2014/main" id="{7382B011-C2FF-4046-A745-33510C64CD7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648" name="テキスト ボックス 647">
          <a:extLst>
            <a:ext uri="{FF2B5EF4-FFF2-40B4-BE49-F238E27FC236}">
              <a16:creationId xmlns:a16="http://schemas.microsoft.com/office/drawing/2014/main" id="{2B9DC736-6883-4E30-8459-296F4FF15A1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9" name="直線コネクタ 648">
          <a:extLst>
            <a:ext uri="{FF2B5EF4-FFF2-40B4-BE49-F238E27FC236}">
              <a16:creationId xmlns:a16="http://schemas.microsoft.com/office/drawing/2014/main" id="{D7C572CA-7BC1-464A-AFF8-531B5D8B8E1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650" name="テキスト ボックス 649">
          <a:extLst>
            <a:ext uri="{FF2B5EF4-FFF2-40B4-BE49-F238E27FC236}">
              <a16:creationId xmlns:a16="http://schemas.microsoft.com/office/drawing/2014/main" id="{B92E0326-1C95-43FC-9E58-830E486E63C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1" name="直線コネクタ 650">
          <a:extLst>
            <a:ext uri="{FF2B5EF4-FFF2-40B4-BE49-F238E27FC236}">
              <a16:creationId xmlns:a16="http://schemas.microsoft.com/office/drawing/2014/main" id="{FDE8EE43-CCC2-4AAC-9F5C-878A16F6E6B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textlink="">
      <xdr:nvSpPr>
        <xdr:cNvPr id="652" name="テキスト ボックス 651">
          <a:extLst>
            <a:ext uri="{FF2B5EF4-FFF2-40B4-BE49-F238E27FC236}">
              <a16:creationId xmlns:a16="http://schemas.microsoft.com/office/drawing/2014/main" id="{256B72B8-D2A3-493B-A3EB-AECFF95BCE0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A78612FD-2F58-49CB-B25A-4519891B79A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654" name="【公民館】&#10;有形固定資産減価償却率グラフ枠">
          <a:extLst>
            <a:ext uri="{FF2B5EF4-FFF2-40B4-BE49-F238E27FC236}">
              <a16:creationId xmlns:a16="http://schemas.microsoft.com/office/drawing/2014/main" id="{ABA0E161-4284-4424-ADC3-90BED4EBB8B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5" name="直線コネクタ 654">
          <a:extLst>
            <a:ext uri="{FF2B5EF4-FFF2-40B4-BE49-F238E27FC236}">
              <a16:creationId xmlns:a16="http://schemas.microsoft.com/office/drawing/2014/main" id="{08C63FF2-A068-4265-82C2-0190B29C13BA}"/>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textlink="">
      <xdr:nvSpPr>
        <xdr:cNvPr id="656" name="【公民館】&#10;有形固定資産減価償却率最小値テキスト">
          <a:extLst>
            <a:ext uri="{FF2B5EF4-FFF2-40B4-BE49-F238E27FC236}">
              <a16:creationId xmlns:a16="http://schemas.microsoft.com/office/drawing/2014/main" id="{0A5FBE0B-B211-47DD-9664-CFA954EF7151}"/>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7" name="直線コネクタ 656">
          <a:extLst>
            <a:ext uri="{FF2B5EF4-FFF2-40B4-BE49-F238E27FC236}">
              <a16:creationId xmlns:a16="http://schemas.microsoft.com/office/drawing/2014/main" id="{B2A81B1A-E4AD-4C72-B29D-A129E056B55F}"/>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textlink="">
      <xdr:nvSpPr>
        <xdr:cNvPr id="658" name="【公民館】&#10;有形固定資産減価償却率最大値テキスト">
          <a:extLst>
            <a:ext uri="{FF2B5EF4-FFF2-40B4-BE49-F238E27FC236}">
              <a16:creationId xmlns:a16="http://schemas.microsoft.com/office/drawing/2014/main" id="{FB2EE991-2329-4393-8B07-FE2519CEED45}"/>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59" name="直線コネクタ 658">
          <a:extLst>
            <a:ext uri="{FF2B5EF4-FFF2-40B4-BE49-F238E27FC236}">
              <a16:creationId xmlns:a16="http://schemas.microsoft.com/office/drawing/2014/main" id="{68409321-0A36-488C-B171-7D21A3BD57AA}"/>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textlink="">
      <xdr:nvSpPr>
        <xdr:cNvPr id="660" name="【公民館】&#10;有形固定資産減価償却率平均値テキスト">
          <a:extLst>
            <a:ext uri="{FF2B5EF4-FFF2-40B4-BE49-F238E27FC236}">
              <a16:creationId xmlns:a16="http://schemas.microsoft.com/office/drawing/2014/main" id="{EBE4B110-F5EB-4ADB-95A6-7FDFBE0CBD5D}"/>
            </a:ext>
          </a:extLst>
        </xdr:cNvPr>
        <xdr:cNvSpPr txBox="1"/>
      </xdr:nvSpPr>
      <xdr:spPr>
        <a:xfrm>
          <a:off x="16357600" y="18099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textlink="">
      <xdr:nvSpPr>
        <xdr:cNvPr id="661" name="フローチャート: 判断 660">
          <a:extLst>
            <a:ext uri="{FF2B5EF4-FFF2-40B4-BE49-F238E27FC236}">
              <a16:creationId xmlns:a16="http://schemas.microsoft.com/office/drawing/2014/main" id="{7F5FDAFD-E006-44DF-864B-4EE3A23045B4}"/>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textlink="">
      <xdr:nvSpPr>
        <xdr:cNvPr id="662" name="フローチャート: 判断 661">
          <a:extLst>
            <a:ext uri="{FF2B5EF4-FFF2-40B4-BE49-F238E27FC236}">
              <a16:creationId xmlns:a16="http://schemas.microsoft.com/office/drawing/2014/main" id="{8B44E63E-AD69-428F-96D6-105F87006D14}"/>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textlink="">
      <xdr:nvSpPr>
        <xdr:cNvPr id="663" name="フローチャート: 判断 662">
          <a:extLst>
            <a:ext uri="{FF2B5EF4-FFF2-40B4-BE49-F238E27FC236}">
              <a16:creationId xmlns:a16="http://schemas.microsoft.com/office/drawing/2014/main" id="{828F141E-42D7-455A-B1A2-22BFFE8EB974}"/>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textlink="">
      <xdr:nvSpPr>
        <xdr:cNvPr id="664" name="フローチャート: 判断 663">
          <a:extLst>
            <a:ext uri="{FF2B5EF4-FFF2-40B4-BE49-F238E27FC236}">
              <a16:creationId xmlns:a16="http://schemas.microsoft.com/office/drawing/2014/main" id="{7F74FFAA-FF13-45E2-839C-B695ABE53A9C}"/>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textlink="">
      <xdr:nvSpPr>
        <xdr:cNvPr id="665" name="フローチャート: 判断 664">
          <a:extLst>
            <a:ext uri="{FF2B5EF4-FFF2-40B4-BE49-F238E27FC236}">
              <a16:creationId xmlns:a16="http://schemas.microsoft.com/office/drawing/2014/main" id="{29FB51EA-E11D-4149-AF98-37BD99259DED}"/>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666" name="テキスト ボックス 665">
          <a:extLst>
            <a:ext uri="{FF2B5EF4-FFF2-40B4-BE49-F238E27FC236}">
              <a16:creationId xmlns:a16="http://schemas.microsoft.com/office/drawing/2014/main" id="{3F11CD9F-9DE1-4841-84DF-3542FAB908C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667" name="テキスト ボックス 666">
          <a:extLst>
            <a:ext uri="{FF2B5EF4-FFF2-40B4-BE49-F238E27FC236}">
              <a16:creationId xmlns:a16="http://schemas.microsoft.com/office/drawing/2014/main" id="{FC35EAAF-1331-4052-BDFD-0A7CD722DC4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668" name="テキスト ボックス 667">
          <a:extLst>
            <a:ext uri="{FF2B5EF4-FFF2-40B4-BE49-F238E27FC236}">
              <a16:creationId xmlns:a16="http://schemas.microsoft.com/office/drawing/2014/main" id="{101AEFCD-9D27-43E3-A199-104FFCE3528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669" name="テキスト ボックス 668">
          <a:extLst>
            <a:ext uri="{FF2B5EF4-FFF2-40B4-BE49-F238E27FC236}">
              <a16:creationId xmlns:a16="http://schemas.microsoft.com/office/drawing/2014/main" id="{6233D666-7BFF-4F74-BE33-3399B720A3B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670" name="テキスト ボックス 669">
          <a:extLst>
            <a:ext uri="{FF2B5EF4-FFF2-40B4-BE49-F238E27FC236}">
              <a16:creationId xmlns:a16="http://schemas.microsoft.com/office/drawing/2014/main" id="{A0E3C151-486E-4CF1-8F36-7C4D958D4C5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79284</xdr:rowOff>
    </xdr:from>
    <xdr:to>
      <xdr:col>85</xdr:col>
      <xdr:colOff>177800</xdr:colOff>
      <xdr:row>103</xdr:row>
      <xdr:rowOff>9434</xdr:rowOff>
    </xdr:to>
    <xdr:sp textlink="">
      <xdr:nvSpPr>
        <xdr:cNvPr id="671" name="楕円 670">
          <a:extLst>
            <a:ext uri="{FF2B5EF4-FFF2-40B4-BE49-F238E27FC236}">
              <a16:creationId xmlns:a16="http://schemas.microsoft.com/office/drawing/2014/main" id="{9349D7D9-AE7B-4332-9802-1821ED8B1A1E}"/>
            </a:ext>
          </a:extLst>
        </xdr:cNvPr>
        <xdr:cNvSpPr/>
      </xdr:nvSpPr>
      <xdr:spPr>
        <a:xfrm>
          <a:off x="16268700" y="1756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102161</xdr:rowOff>
    </xdr:from>
    <xdr:ext cx="405111" cy="259045"/>
    <xdr:sp textlink="">
      <xdr:nvSpPr>
        <xdr:cNvPr id="672" name="【公民館】&#10;有形固定資産減価償却率該当値テキスト">
          <a:extLst>
            <a:ext uri="{FF2B5EF4-FFF2-40B4-BE49-F238E27FC236}">
              <a16:creationId xmlns:a16="http://schemas.microsoft.com/office/drawing/2014/main" id="{A32C2CA2-5049-4B3E-9CB1-F3FCBE015CB9}"/>
            </a:ext>
          </a:extLst>
        </xdr:cNvPr>
        <xdr:cNvSpPr txBox="1"/>
      </xdr:nvSpPr>
      <xdr:spPr>
        <a:xfrm>
          <a:off x="16357600" y="1741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25400</xdr:rowOff>
    </xdr:from>
    <xdr:to>
      <xdr:col>81</xdr:col>
      <xdr:colOff>101600</xdr:colOff>
      <xdr:row>102</xdr:row>
      <xdr:rowOff>127000</xdr:rowOff>
    </xdr:to>
    <xdr:sp textlink="">
      <xdr:nvSpPr>
        <xdr:cNvPr id="673" name="楕円 672">
          <a:extLst>
            <a:ext uri="{FF2B5EF4-FFF2-40B4-BE49-F238E27FC236}">
              <a16:creationId xmlns:a16="http://schemas.microsoft.com/office/drawing/2014/main" id="{22667FBC-0907-4E6C-A9D8-398A4797B484}"/>
            </a:ext>
          </a:extLst>
        </xdr:cNvPr>
        <xdr:cNvSpPr/>
      </xdr:nvSpPr>
      <xdr:spPr>
        <a:xfrm>
          <a:off x="15430500" y="1751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76200</xdr:rowOff>
    </xdr:from>
    <xdr:to>
      <xdr:col>85</xdr:col>
      <xdr:colOff>127000</xdr:colOff>
      <xdr:row>102</xdr:row>
      <xdr:rowOff>130084</xdr:rowOff>
    </xdr:to>
    <xdr:cxnSp macro="">
      <xdr:nvCxnSpPr>
        <xdr:cNvPr id="674" name="直線コネクタ 673">
          <a:extLst>
            <a:ext uri="{FF2B5EF4-FFF2-40B4-BE49-F238E27FC236}">
              <a16:creationId xmlns:a16="http://schemas.microsoft.com/office/drawing/2014/main" id="{D9FADC03-4527-49C0-9EFF-2E967670D55B}"/>
            </a:ext>
          </a:extLst>
        </xdr:cNvPr>
        <xdr:cNvCxnSpPr/>
      </xdr:nvCxnSpPr>
      <xdr:spPr>
        <a:xfrm>
          <a:off x="15481300" y="17564100"/>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141332</xdr:rowOff>
    </xdr:from>
    <xdr:to>
      <xdr:col>76</xdr:col>
      <xdr:colOff>165100</xdr:colOff>
      <xdr:row>102</xdr:row>
      <xdr:rowOff>71482</xdr:rowOff>
    </xdr:to>
    <xdr:sp textlink="">
      <xdr:nvSpPr>
        <xdr:cNvPr id="675" name="楕円 674">
          <a:extLst>
            <a:ext uri="{FF2B5EF4-FFF2-40B4-BE49-F238E27FC236}">
              <a16:creationId xmlns:a16="http://schemas.microsoft.com/office/drawing/2014/main" id="{3D15FD1C-9548-431D-81A5-D61932436B5A}"/>
            </a:ext>
          </a:extLst>
        </xdr:cNvPr>
        <xdr:cNvSpPr/>
      </xdr:nvSpPr>
      <xdr:spPr>
        <a:xfrm>
          <a:off x="14541500" y="1745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20682</xdr:rowOff>
    </xdr:from>
    <xdr:to>
      <xdr:col>81</xdr:col>
      <xdr:colOff>50800</xdr:colOff>
      <xdr:row>102</xdr:row>
      <xdr:rowOff>76200</xdr:rowOff>
    </xdr:to>
    <xdr:cxnSp macro="">
      <xdr:nvCxnSpPr>
        <xdr:cNvPr id="676" name="直線コネクタ 675">
          <a:extLst>
            <a:ext uri="{FF2B5EF4-FFF2-40B4-BE49-F238E27FC236}">
              <a16:creationId xmlns:a16="http://schemas.microsoft.com/office/drawing/2014/main" id="{625A7823-DD4D-4850-ADB9-472148A5D7AD}"/>
            </a:ext>
          </a:extLst>
        </xdr:cNvPr>
        <xdr:cNvCxnSpPr/>
      </xdr:nvCxnSpPr>
      <xdr:spPr>
        <a:xfrm>
          <a:off x="14592300" y="17508582"/>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90714</xdr:rowOff>
    </xdr:from>
    <xdr:to>
      <xdr:col>72</xdr:col>
      <xdr:colOff>38100</xdr:colOff>
      <xdr:row>102</xdr:row>
      <xdr:rowOff>20864</xdr:rowOff>
    </xdr:to>
    <xdr:sp textlink="">
      <xdr:nvSpPr>
        <xdr:cNvPr id="677" name="楕円 676">
          <a:extLst>
            <a:ext uri="{FF2B5EF4-FFF2-40B4-BE49-F238E27FC236}">
              <a16:creationId xmlns:a16="http://schemas.microsoft.com/office/drawing/2014/main" id="{DA009048-859D-4E87-A075-FE07AEEC2530}"/>
            </a:ext>
          </a:extLst>
        </xdr:cNvPr>
        <xdr:cNvSpPr/>
      </xdr:nvSpPr>
      <xdr:spPr>
        <a:xfrm>
          <a:off x="13652500" y="1740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141514</xdr:rowOff>
    </xdr:from>
    <xdr:to>
      <xdr:col>76</xdr:col>
      <xdr:colOff>114300</xdr:colOff>
      <xdr:row>102</xdr:row>
      <xdr:rowOff>20682</xdr:rowOff>
    </xdr:to>
    <xdr:cxnSp macro="">
      <xdr:nvCxnSpPr>
        <xdr:cNvPr id="678" name="直線コネクタ 677">
          <a:extLst>
            <a:ext uri="{FF2B5EF4-FFF2-40B4-BE49-F238E27FC236}">
              <a16:creationId xmlns:a16="http://schemas.microsoft.com/office/drawing/2014/main" id="{F7C437B5-7B73-4E1A-95E3-B28AB8E1531A}"/>
            </a:ext>
          </a:extLst>
        </xdr:cNvPr>
        <xdr:cNvCxnSpPr/>
      </xdr:nvCxnSpPr>
      <xdr:spPr>
        <a:xfrm>
          <a:off x="13703300" y="17457964"/>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139700</xdr:rowOff>
    </xdr:from>
    <xdr:to>
      <xdr:col>67</xdr:col>
      <xdr:colOff>101600</xdr:colOff>
      <xdr:row>102</xdr:row>
      <xdr:rowOff>69850</xdr:rowOff>
    </xdr:to>
    <xdr:sp textlink="">
      <xdr:nvSpPr>
        <xdr:cNvPr id="679" name="楕円 678">
          <a:extLst>
            <a:ext uri="{FF2B5EF4-FFF2-40B4-BE49-F238E27FC236}">
              <a16:creationId xmlns:a16="http://schemas.microsoft.com/office/drawing/2014/main" id="{6D8DB6BC-545D-4F91-B155-BEDAF99CE710}"/>
            </a:ext>
          </a:extLst>
        </xdr:cNvPr>
        <xdr:cNvSpPr/>
      </xdr:nvSpPr>
      <xdr:spPr>
        <a:xfrm>
          <a:off x="12763500" y="1745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141514</xdr:rowOff>
    </xdr:from>
    <xdr:to>
      <xdr:col>71</xdr:col>
      <xdr:colOff>177800</xdr:colOff>
      <xdr:row>102</xdr:row>
      <xdr:rowOff>19050</xdr:rowOff>
    </xdr:to>
    <xdr:cxnSp macro="">
      <xdr:nvCxnSpPr>
        <xdr:cNvPr id="680" name="直線コネクタ 679">
          <a:extLst>
            <a:ext uri="{FF2B5EF4-FFF2-40B4-BE49-F238E27FC236}">
              <a16:creationId xmlns:a16="http://schemas.microsoft.com/office/drawing/2014/main" id="{AAD4B469-B034-47E6-B3B8-D20721B649F7}"/>
            </a:ext>
          </a:extLst>
        </xdr:cNvPr>
        <xdr:cNvCxnSpPr/>
      </xdr:nvCxnSpPr>
      <xdr:spPr>
        <a:xfrm flipV="1">
          <a:off x="12814300" y="1745796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textlink="">
      <xdr:nvSpPr>
        <xdr:cNvPr id="681" name="n_1aveValue【公民館】&#10;有形固定資産減価償却率">
          <a:extLst>
            <a:ext uri="{FF2B5EF4-FFF2-40B4-BE49-F238E27FC236}">
              <a16:creationId xmlns:a16="http://schemas.microsoft.com/office/drawing/2014/main" id="{8B8B5C79-1872-497D-A633-EF46304A1509}"/>
            </a:ext>
          </a:extLst>
        </xdr:cNvPr>
        <xdr:cNvSpPr txBox="1"/>
      </xdr:nvSpPr>
      <xdr:spPr>
        <a:xfrm>
          <a:off x="152660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textlink="">
      <xdr:nvSpPr>
        <xdr:cNvPr id="682" name="n_2aveValue【公民館】&#10;有形固定資産減価償却率">
          <a:extLst>
            <a:ext uri="{FF2B5EF4-FFF2-40B4-BE49-F238E27FC236}">
              <a16:creationId xmlns:a16="http://schemas.microsoft.com/office/drawing/2014/main" id="{CABF4705-9893-431B-B886-8106699EEFCA}"/>
            </a:ext>
          </a:extLst>
        </xdr:cNvPr>
        <xdr:cNvSpPr txBox="1"/>
      </xdr:nvSpPr>
      <xdr:spPr>
        <a:xfrm>
          <a:off x="14389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textlink="">
      <xdr:nvSpPr>
        <xdr:cNvPr id="683" name="n_3aveValue【公民館】&#10;有形固定資産減価償却率">
          <a:extLst>
            <a:ext uri="{FF2B5EF4-FFF2-40B4-BE49-F238E27FC236}">
              <a16:creationId xmlns:a16="http://schemas.microsoft.com/office/drawing/2014/main" id="{D4F096C4-46DB-429A-B501-2967ABB121EB}"/>
            </a:ext>
          </a:extLst>
        </xdr:cNvPr>
        <xdr:cNvSpPr txBox="1"/>
      </xdr:nvSpPr>
      <xdr:spPr>
        <a:xfrm>
          <a:off x="13500744" y="1815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textlink="">
      <xdr:nvSpPr>
        <xdr:cNvPr id="684" name="n_4aveValue【公民館】&#10;有形固定資産減価償却率">
          <a:extLst>
            <a:ext uri="{FF2B5EF4-FFF2-40B4-BE49-F238E27FC236}">
              <a16:creationId xmlns:a16="http://schemas.microsoft.com/office/drawing/2014/main" id="{F91BD7B9-FEDD-4FE1-A287-5AD1762AA301}"/>
            </a:ext>
          </a:extLst>
        </xdr:cNvPr>
        <xdr:cNvSpPr txBox="1"/>
      </xdr:nvSpPr>
      <xdr:spPr>
        <a:xfrm>
          <a:off x="126117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143527</xdr:rowOff>
    </xdr:from>
    <xdr:ext cx="405111" cy="259045"/>
    <xdr:sp textlink="">
      <xdr:nvSpPr>
        <xdr:cNvPr id="685" name="n_1mainValue【公民館】&#10;有形固定資産減価償却率">
          <a:extLst>
            <a:ext uri="{FF2B5EF4-FFF2-40B4-BE49-F238E27FC236}">
              <a16:creationId xmlns:a16="http://schemas.microsoft.com/office/drawing/2014/main" id="{ADC60A9F-85B6-43EA-AF42-B4A244792701}"/>
            </a:ext>
          </a:extLst>
        </xdr:cNvPr>
        <xdr:cNvSpPr txBox="1"/>
      </xdr:nvSpPr>
      <xdr:spPr>
        <a:xfrm>
          <a:off x="15266044" y="1728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88009</xdr:rowOff>
    </xdr:from>
    <xdr:ext cx="405111" cy="259045"/>
    <xdr:sp textlink="">
      <xdr:nvSpPr>
        <xdr:cNvPr id="686" name="n_2mainValue【公民館】&#10;有形固定資産減価償却率">
          <a:extLst>
            <a:ext uri="{FF2B5EF4-FFF2-40B4-BE49-F238E27FC236}">
              <a16:creationId xmlns:a16="http://schemas.microsoft.com/office/drawing/2014/main" id="{B0BC6377-AA8A-4906-A089-A6C4F1CCA5CC}"/>
            </a:ext>
          </a:extLst>
        </xdr:cNvPr>
        <xdr:cNvSpPr txBox="1"/>
      </xdr:nvSpPr>
      <xdr:spPr>
        <a:xfrm>
          <a:off x="14389744" y="17233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37391</xdr:rowOff>
    </xdr:from>
    <xdr:ext cx="405111" cy="259045"/>
    <xdr:sp textlink="">
      <xdr:nvSpPr>
        <xdr:cNvPr id="687" name="n_3mainValue【公民館】&#10;有形固定資産減価償却率">
          <a:extLst>
            <a:ext uri="{FF2B5EF4-FFF2-40B4-BE49-F238E27FC236}">
              <a16:creationId xmlns:a16="http://schemas.microsoft.com/office/drawing/2014/main" id="{3B67A5DC-0DBE-4678-ADD3-A68C0F6954FE}"/>
            </a:ext>
          </a:extLst>
        </xdr:cNvPr>
        <xdr:cNvSpPr txBox="1"/>
      </xdr:nvSpPr>
      <xdr:spPr>
        <a:xfrm>
          <a:off x="13500744" y="1718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86377</xdr:rowOff>
    </xdr:from>
    <xdr:ext cx="405111" cy="259045"/>
    <xdr:sp textlink="">
      <xdr:nvSpPr>
        <xdr:cNvPr id="688" name="n_4mainValue【公民館】&#10;有形固定資産減価償却率">
          <a:extLst>
            <a:ext uri="{FF2B5EF4-FFF2-40B4-BE49-F238E27FC236}">
              <a16:creationId xmlns:a16="http://schemas.microsoft.com/office/drawing/2014/main" id="{49F59EA9-3A58-4D85-BADD-C4DD7C02AA73}"/>
            </a:ext>
          </a:extLst>
        </xdr:cNvPr>
        <xdr:cNvSpPr txBox="1"/>
      </xdr:nvSpPr>
      <xdr:spPr>
        <a:xfrm>
          <a:off x="126117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689" name="正方形/長方形 688">
          <a:extLst>
            <a:ext uri="{FF2B5EF4-FFF2-40B4-BE49-F238E27FC236}">
              <a16:creationId xmlns:a16="http://schemas.microsoft.com/office/drawing/2014/main" id="{96B8940D-1E7E-4FD8-A4D8-F401C0A1B69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690" name="正方形/長方形 689">
          <a:extLst>
            <a:ext uri="{FF2B5EF4-FFF2-40B4-BE49-F238E27FC236}">
              <a16:creationId xmlns:a16="http://schemas.microsoft.com/office/drawing/2014/main" id="{379678B5-A0FB-4976-AA42-3AB9B86B9A8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691" name="正方形/長方形 690">
          <a:extLst>
            <a:ext uri="{FF2B5EF4-FFF2-40B4-BE49-F238E27FC236}">
              <a16:creationId xmlns:a16="http://schemas.microsoft.com/office/drawing/2014/main" id="{6E0EFB4C-E48F-4088-BD87-E538BFE2104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692" name="正方形/長方形 691">
          <a:extLst>
            <a:ext uri="{FF2B5EF4-FFF2-40B4-BE49-F238E27FC236}">
              <a16:creationId xmlns:a16="http://schemas.microsoft.com/office/drawing/2014/main" id="{ACF6AEB0-FFE0-4FDC-9E76-E88D78E1199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693" name="正方形/長方形 692">
          <a:extLst>
            <a:ext uri="{FF2B5EF4-FFF2-40B4-BE49-F238E27FC236}">
              <a16:creationId xmlns:a16="http://schemas.microsoft.com/office/drawing/2014/main" id="{E62C4E60-9EB2-49DE-A959-4702F399A06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694" name="正方形/長方形 693">
          <a:extLst>
            <a:ext uri="{FF2B5EF4-FFF2-40B4-BE49-F238E27FC236}">
              <a16:creationId xmlns:a16="http://schemas.microsoft.com/office/drawing/2014/main" id="{FD98D967-BC93-4725-B3E0-9E2DE6A288F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695" name="正方形/長方形 694">
          <a:extLst>
            <a:ext uri="{FF2B5EF4-FFF2-40B4-BE49-F238E27FC236}">
              <a16:creationId xmlns:a16="http://schemas.microsoft.com/office/drawing/2014/main" id="{FE5DC531-47E2-4744-A5EC-E7B6ADE012A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696" name="正方形/長方形 695">
          <a:extLst>
            <a:ext uri="{FF2B5EF4-FFF2-40B4-BE49-F238E27FC236}">
              <a16:creationId xmlns:a16="http://schemas.microsoft.com/office/drawing/2014/main" id="{7DC73E6D-AE31-4707-B644-98E6A0A017F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697" name="テキスト ボックス 696">
          <a:extLst>
            <a:ext uri="{FF2B5EF4-FFF2-40B4-BE49-F238E27FC236}">
              <a16:creationId xmlns:a16="http://schemas.microsoft.com/office/drawing/2014/main" id="{6370CC1C-9F64-4B6D-9E34-C5CB2913182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8" name="直線コネクタ 697">
          <a:extLst>
            <a:ext uri="{FF2B5EF4-FFF2-40B4-BE49-F238E27FC236}">
              <a16:creationId xmlns:a16="http://schemas.microsoft.com/office/drawing/2014/main" id="{43F565B1-9024-4F65-98F3-E5A7EA687F9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99" name="直線コネクタ 698">
          <a:extLst>
            <a:ext uri="{FF2B5EF4-FFF2-40B4-BE49-F238E27FC236}">
              <a16:creationId xmlns:a16="http://schemas.microsoft.com/office/drawing/2014/main" id="{CD6EF2EF-369C-4E69-95C8-EBE6C8E5A195}"/>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textlink="">
      <xdr:nvSpPr>
        <xdr:cNvPr id="700" name="テキスト ボックス 699">
          <a:extLst>
            <a:ext uri="{FF2B5EF4-FFF2-40B4-BE49-F238E27FC236}">
              <a16:creationId xmlns:a16="http://schemas.microsoft.com/office/drawing/2014/main" id="{593D4D24-BB5F-46B5-9AF6-6FD3279D08A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1" name="直線コネクタ 700">
          <a:extLst>
            <a:ext uri="{FF2B5EF4-FFF2-40B4-BE49-F238E27FC236}">
              <a16:creationId xmlns:a16="http://schemas.microsoft.com/office/drawing/2014/main" id="{B3D7B11B-904B-49DE-9CA7-DA7E33AA41E8}"/>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textlink="">
      <xdr:nvSpPr>
        <xdr:cNvPr id="702" name="テキスト ボックス 701">
          <a:extLst>
            <a:ext uri="{FF2B5EF4-FFF2-40B4-BE49-F238E27FC236}">
              <a16:creationId xmlns:a16="http://schemas.microsoft.com/office/drawing/2014/main" id="{2D9C5F56-DC03-4E96-B804-2F1C92ED82CE}"/>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3" name="直線コネクタ 702">
          <a:extLst>
            <a:ext uri="{FF2B5EF4-FFF2-40B4-BE49-F238E27FC236}">
              <a16:creationId xmlns:a16="http://schemas.microsoft.com/office/drawing/2014/main" id="{E217B7F7-758D-484C-B80D-F66507AFCA88}"/>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textlink="">
      <xdr:nvSpPr>
        <xdr:cNvPr id="704" name="テキスト ボックス 703">
          <a:extLst>
            <a:ext uri="{FF2B5EF4-FFF2-40B4-BE49-F238E27FC236}">
              <a16:creationId xmlns:a16="http://schemas.microsoft.com/office/drawing/2014/main" id="{F8B81135-6A68-469A-A820-B5F5D0616BA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5" name="直線コネクタ 704">
          <a:extLst>
            <a:ext uri="{FF2B5EF4-FFF2-40B4-BE49-F238E27FC236}">
              <a16:creationId xmlns:a16="http://schemas.microsoft.com/office/drawing/2014/main" id="{2E051E48-D720-4B5F-A7C2-3C42C364D074}"/>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textlink="">
      <xdr:nvSpPr>
        <xdr:cNvPr id="706" name="テキスト ボックス 705">
          <a:extLst>
            <a:ext uri="{FF2B5EF4-FFF2-40B4-BE49-F238E27FC236}">
              <a16:creationId xmlns:a16="http://schemas.microsoft.com/office/drawing/2014/main" id="{1DD131AB-FCBF-4829-807A-5E0DE274070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7" name="直線コネクタ 706">
          <a:extLst>
            <a:ext uri="{FF2B5EF4-FFF2-40B4-BE49-F238E27FC236}">
              <a16:creationId xmlns:a16="http://schemas.microsoft.com/office/drawing/2014/main" id="{45D43705-7E69-4A25-AF59-CC6B767A0E7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textlink="">
      <xdr:nvSpPr>
        <xdr:cNvPr id="708" name="テキスト ボックス 707">
          <a:extLst>
            <a:ext uri="{FF2B5EF4-FFF2-40B4-BE49-F238E27FC236}">
              <a16:creationId xmlns:a16="http://schemas.microsoft.com/office/drawing/2014/main" id="{2F40662D-CCB7-45DC-8343-07BF2D63038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09" name="直線コネクタ 708">
          <a:extLst>
            <a:ext uri="{FF2B5EF4-FFF2-40B4-BE49-F238E27FC236}">
              <a16:creationId xmlns:a16="http://schemas.microsoft.com/office/drawing/2014/main" id="{E66EE73F-A9CD-4AD5-A447-BD0EA701991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textlink="">
      <xdr:nvSpPr>
        <xdr:cNvPr id="710" name="テキスト ボックス 709">
          <a:extLst>
            <a:ext uri="{FF2B5EF4-FFF2-40B4-BE49-F238E27FC236}">
              <a16:creationId xmlns:a16="http://schemas.microsoft.com/office/drawing/2014/main" id="{03425AB5-C650-44BD-B501-F0DA041EBC8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1" name="直線コネクタ 710">
          <a:extLst>
            <a:ext uri="{FF2B5EF4-FFF2-40B4-BE49-F238E27FC236}">
              <a16:creationId xmlns:a16="http://schemas.microsoft.com/office/drawing/2014/main" id="{2E662116-5056-49A4-A8B0-C378148A2D9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712" name="テキスト ボックス 711">
          <a:extLst>
            <a:ext uri="{FF2B5EF4-FFF2-40B4-BE49-F238E27FC236}">
              <a16:creationId xmlns:a16="http://schemas.microsoft.com/office/drawing/2014/main" id="{91513F5F-4683-4B93-A4F9-B39B5148026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713" name="【公民館】&#10;一人当たり面積グラフ枠">
          <a:extLst>
            <a:ext uri="{FF2B5EF4-FFF2-40B4-BE49-F238E27FC236}">
              <a16:creationId xmlns:a16="http://schemas.microsoft.com/office/drawing/2014/main" id="{E1AD7549-929C-4BC7-840F-E1738F2F26D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4" name="直線コネクタ 713">
          <a:extLst>
            <a:ext uri="{FF2B5EF4-FFF2-40B4-BE49-F238E27FC236}">
              <a16:creationId xmlns:a16="http://schemas.microsoft.com/office/drawing/2014/main" id="{E312FE06-F3F3-4D71-8235-D164AD4C2391}"/>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textlink="">
      <xdr:nvSpPr>
        <xdr:cNvPr id="715" name="【公民館】&#10;一人当たり面積最小値テキスト">
          <a:extLst>
            <a:ext uri="{FF2B5EF4-FFF2-40B4-BE49-F238E27FC236}">
              <a16:creationId xmlns:a16="http://schemas.microsoft.com/office/drawing/2014/main" id="{A6CAF1E0-D0D0-4484-894B-7ABBBA187DAA}"/>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6" name="直線コネクタ 715">
          <a:extLst>
            <a:ext uri="{FF2B5EF4-FFF2-40B4-BE49-F238E27FC236}">
              <a16:creationId xmlns:a16="http://schemas.microsoft.com/office/drawing/2014/main" id="{BD41144C-7D11-4CBE-AC7C-3B365FBDF3E3}"/>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textlink="">
      <xdr:nvSpPr>
        <xdr:cNvPr id="717" name="【公民館】&#10;一人当たり面積最大値テキスト">
          <a:extLst>
            <a:ext uri="{FF2B5EF4-FFF2-40B4-BE49-F238E27FC236}">
              <a16:creationId xmlns:a16="http://schemas.microsoft.com/office/drawing/2014/main" id="{12A6B752-6832-49F9-A34E-171A0A29D3A4}"/>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18" name="直線コネクタ 717">
          <a:extLst>
            <a:ext uri="{FF2B5EF4-FFF2-40B4-BE49-F238E27FC236}">
              <a16:creationId xmlns:a16="http://schemas.microsoft.com/office/drawing/2014/main" id="{98CBC0DC-7163-4A40-85F8-A719599BA126}"/>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textlink="">
      <xdr:nvSpPr>
        <xdr:cNvPr id="719" name="【公民館】&#10;一人当たり面積平均値テキスト">
          <a:extLst>
            <a:ext uri="{FF2B5EF4-FFF2-40B4-BE49-F238E27FC236}">
              <a16:creationId xmlns:a16="http://schemas.microsoft.com/office/drawing/2014/main" id="{621D29C5-EC50-4505-B04C-16E51E3E4F99}"/>
            </a:ext>
          </a:extLst>
        </xdr:cNvPr>
        <xdr:cNvSpPr txBox="1"/>
      </xdr:nvSpPr>
      <xdr:spPr>
        <a:xfrm>
          <a:off x="22199600" y="18236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textlink="">
      <xdr:nvSpPr>
        <xdr:cNvPr id="720" name="フローチャート: 判断 719">
          <a:extLst>
            <a:ext uri="{FF2B5EF4-FFF2-40B4-BE49-F238E27FC236}">
              <a16:creationId xmlns:a16="http://schemas.microsoft.com/office/drawing/2014/main" id="{E8B5D331-7A35-4FE6-9F62-CCC23B9396A0}"/>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textlink="">
      <xdr:nvSpPr>
        <xdr:cNvPr id="721" name="フローチャート: 判断 720">
          <a:extLst>
            <a:ext uri="{FF2B5EF4-FFF2-40B4-BE49-F238E27FC236}">
              <a16:creationId xmlns:a16="http://schemas.microsoft.com/office/drawing/2014/main" id="{63BB348E-44E8-4564-BB42-FC5E148E42F6}"/>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textlink="">
      <xdr:nvSpPr>
        <xdr:cNvPr id="722" name="フローチャート: 判断 721">
          <a:extLst>
            <a:ext uri="{FF2B5EF4-FFF2-40B4-BE49-F238E27FC236}">
              <a16:creationId xmlns:a16="http://schemas.microsoft.com/office/drawing/2014/main" id="{892EEBC1-C54C-4C53-8C38-5C0A56F53A6F}"/>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textlink="">
      <xdr:nvSpPr>
        <xdr:cNvPr id="723" name="フローチャート: 判断 722">
          <a:extLst>
            <a:ext uri="{FF2B5EF4-FFF2-40B4-BE49-F238E27FC236}">
              <a16:creationId xmlns:a16="http://schemas.microsoft.com/office/drawing/2014/main" id="{C657CAF0-9436-41D9-9E4B-97B82C63C583}"/>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textlink="">
      <xdr:nvSpPr>
        <xdr:cNvPr id="724" name="フローチャート: 判断 723">
          <a:extLst>
            <a:ext uri="{FF2B5EF4-FFF2-40B4-BE49-F238E27FC236}">
              <a16:creationId xmlns:a16="http://schemas.microsoft.com/office/drawing/2014/main" id="{BBB6A8CE-FB1B-4ED4-83D0-B82501AD5CBB}"/>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725" name="テキスト ボックス 724">
          <a:extLst>
            <a:ext uri="{FF2B5EF4-FFF2-40B4-BE49-F238E27FC236}">
              <a16:creationId xmlns:a16="http://schemas.microsoft.com/office/drawing/2014/main" id="{E8FB55BB-6444-4FDC-AE20-69ADA55D3E4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726" name="テキスト ボックス 725">
          <a:extLst>
            <a:ext uri="{FF2B5EF4-FFF2-40B4-BE49-F238E27FC236}">
              <a16:creationId xmlns:a16="http://schemas.microsoft.com/office/drawing/2014/main" id="{50E96C81-0C6F-4099-8CB5-28FA7BDF854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727" name="テキスト ボックス 726">
          <a:extLst>
            <a:ext uri="{FF2B5EF4-FFF2-40B4-BE49-F238E27FC236}">
              <a16:creationId xmlns:a16="http://schemas.microsoft.com/office/drawing/2014/main" id="{80F07D66-87EE-424C-B18C-8B47D4F9248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728" name="テキスト ボックス 727">
          <a:extLst>
            <a:ext uri="{FF2B5EF4-FFF2-40B4-BE49-F238E27FC236}">
              <a16:creationId xmlns:a16="http://schemas.microsoft.com/office/drawing/2014/main" id="{B6E94DAD-392B-4E78-A9D0-3F737CCDF84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729" name="テキスト ボックス 728">
          <a:extLst>
            <a:ext uri="{FF2B5EF4-FFF2-40B4-BE49-F238E27FC236}">
              <a16:creationId xmlns:a16="http://schemas.microsoft.com/office/drawing/2014/main" id="{B7E95659-C484-40B4-8DF4-A89FEFCD3AF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38463</xdr:rowOff>
    </xdr:from>
    <xdr:to>
      <xdr:col>116</xdr:col>
      <xdr:colOff>114300</xdr:colOff>
      <xdr:row>106</xdr:row>
      <xdr:rowOff>140063</xdr:rowOff>
    </xdr:to>
    <xdr:sp textlink="">
      <xdr:nvSpPr>
        <xdr:cNvPr id="730" name="楕円 729">
          <a:extLst>
            <a:ext uri="{FF2B5EF4-FFF2-40B4-BE49-F238E27FC236}">
              <a16:creationId xmlns:a16="http://schemas.microsoft.com/office/drawing/2014/main" id="{D5D83E33-95E8-46BA-BACA-F16C2B047DA6}"/>
            </a:ext>
          </a:extLst>
        </xdr:cNvPr>
        <xdr:cNvSpPr/>
      </xdr:nvSpPr>
      <xdr:spPr>
        <a:xfrm>
          <a:off x="22110700" y="1821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61340</xdr:rowOff>
    </xdr:from>
    <xdr:ext cx="469744" cy="259045"/>
    <xdr:sp textlink="">
      <xdr:nvSpPr>
        <xdr:cNvPr id="731" name="【公民館】&#10;一人当たり面積該当値テキスト">
          <a:extLst>
            <a:ext uri="{FF2B5EF4-FFF2-40B4-BE49-F238E27FC236}">
              <a16:creationId xmlns:a16="http://schemas.microsoft.com/office/drawing/2014/main" id="{C231C53B-2118-473D-9087-97A66C81ACAF}"/>
            </a:ext>
          </a:extLst>
        </xdr:cNvPr>
        <xdr:cNvSpPr txBox="1"/>
      </xdr:nvSpPr>
      <xdr:spPr>
        <a:xfrm>
          <a:off x="22199600" y="18063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41729</xdr:rowOff>
    </xdr:from>
    <xdr:to>
      <xdr:col>112</xdr:col>
      <xdr:colOff>38100</xdr:colOff>
      <xdr:row>106</xdr:row>
      <xdr:rowOff>143329</xdr:rowOff>
    </xdr:to>
    <xdr:sp textlink="">
      <xdr:nvSpPr>
        <xdr:cNvPr id="732" name="楕円 731">
          <a:extLst>
            <a:ext uri="{FF2B5EF4-FFF2-40B4-BE49-F238E27FC236}">
              <a16:creationId xmlns:a16="http://schemas.microsoft.com/office/drawing/2014/main" id="{63A1BA75-5401-474F-91DC-6E622CA63710}"/>
            </a:ext>
          </a:extLst>
        </xdr:cNvPr>
        <xdr:cNvSpPr/>
      </xdr:nvSpPr>
      <xdr:spPr>
        <a:xfrm>
          <a:off x="21272500" y="182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89263</xdr:rowOff>
    </xdr:from>
    <xdr:to>
      <xdr:col>116</xdr:col>
      <xdr:colOff>63500</xdr:colOff>
      <xdr:row>106</xdr:row>
      <xdr:rowOff>92529</xdr:rowOff>
    </xdr:to>
    <xdr:cxnSp macro="">
      <xdr:nvCxnSpPr>
        <xdr:cNvPr id="733" name="直線コネクタ 732">
          <a:extLst>
            <a:ext uri="{FF2B5EF4-FFF2-40B4-BE49-F238E27FC236}">
              <a16:creationId xmlns:a16="http://schemas.microsoft.com/office/drawing/2014/main" id="{18EEDF0B-0A69-43E7-8E3A-83B02D21F755}"/>
            </a:ext>
          </a:extLst>
        </xdr:cNvPr>
        <xdr:cNvCxnSpPr/>
      </xdr:nvCxnSpPr>
      <xdr:spPr>
        <a:xfrm flipV="1">
          <a:off x="21323300" y="18262963"/>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38463</xdr:rowOff>
    </xdr:from>
    <xdr:to>
      <xdr:col>107</xdr:col>
      <xdr:colOff>101600</xdr:colOff>
      <xdr:row>106</xdr:row>
      <xdr:rowOff>140063</xdr:rowOff>
    </xdr:to>
    <xdr:sp textlink="">
      <xdr:nvSpPr>
        <xdr:cNvPr id="734" name="楕円 733">
          <a:extLst>
            <a:ext uri="{FF2B5EF4-FFF2-40B4-BE49-F238E27FC236}">
              <a16:creationId xmlns:a16="http://schemas.microsoft.com/office/drawing/2014/main" id="{3D98ADBA-E1C5-4B39-927D-838D500ABFA1}"/>
            </a:ext>
          </a:extLst>
        </xdr:cNvPr>
        <xdr:cNvSpPr/>
      </xdr:nvSpPr>
      <xdr:spPr>
        <a:xfrm>
          <a:off x="20383500" y="1821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89263</xdr:rowOff>
    </xdr:from>
    <xdr:to>
      <xdr:col>111</xdr:col>
      <xdr:colOff>177800</xdr:colOff>
      <xdr:row>106</xdr:row>
      <xdr:rowOff>92529</xdr:rowOff>
    </xdr:to>
    <xdr:cxnSp macro="">
      <xdr:nvCxnSpPr>
        <xdr:cNvPr id="735" name="直線コネクタ 734">
          <a:extLst>
            <a:ext uri="{FF2B5EF4-FFF2-40B4-BE49-F238E27FC236}">
              <a16:creationId xmlns:a16="http://schemas.microsoft.com/office/drawing/2014/main" id="{C76973F7-6B7F-4723-A311-BDA957522FF1}"/>
            </a:ext>
          </a:extLst>
        </xdr:cNvPr>
        <xdr:cNvCxnSpPr/>
      </xdr:nvCxnSpPr>
      <xdr:spPr>
        <a:xfrm>
          <a:off x="20434300" y="1826296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41729</xdr:rowOff>
    </xdr:from>
    <xdr:to>
      <xdr:col>102</xdr:col>
      <xdr:colOff>165100</xdr:colOff>
      <xdr:row>106</xdr:row>
      <xdr:rowOff>143329</xdr:rowOff>
    </xdr:to>
    <xdr:sp textlink="">
      <xdr:nvSpPr>
        <xdr:cNvPr id="736" name="楕円 735">
          <a:extLst>
            <a:ext uri="{FF2B5EF4-FFF2-40B4-BE49-F238E27FC236}">
              <a16:creationId xmlns:a16="http://schemas.microsoft.com/office/drawing/2014/main" id="{18D3B8E5-CA4F-4FDB-9024-26424EFF8C8C}"/>
            </a:ext>
          </a:extLst>
        </xdr:cNvPr>
        <xdr:cNvSpPr/>
      </xdr:nvSpPr>
      <xdr:spPr>
        <a:xfrm>
          <a:off x="19494500" y="182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89263</xdr:rowOff>
    </xdr:from>
    <xdr:to>
      <xdr:col>107</xdr:col>
      <xdr:colOff>50800</xdr:colOff>
      <xdr:row>106</xdr:row>
      <xdr:rowOff>92529</xdr:rowOff>
    </xdr:to>
    <xdr:cxnSp macro="">
      <xdr:nvCxnSpPr>
        <xdr:cNvPr id="737" name="直線コネクタ 736">
          <a:extLst>
            <a:ext uri="{FF2B5EF4-FFF2-40B4-BE49-F238E27FC236}">
              <a16:creationId xmlns:a16="http://schemas.microsoft.com/office/drawing/2014/main" id="{CFD2B790-971F-4E3E-A3B3-E5F7C4BF0B7A}"/>
            </a:ext>
          </a:extLst>
        </xdr:cNvPr>
        <xdr:cNvCxnSpPr/>
      </xdr:nvCxnSpPr>
      <xdr:spPr>
        <a:xfrm flipV="1">
          <a:off x="19545300" y="1826296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128270</xdr:rowOff>
    </xdr:from>
    <xdr:to>
      <xdr:col>98</xdr:col>
      <xdr:colOff>38100</xdr:colOff>
      <xdr:row>106</xdr:row>
      <xdr:rowOff>58420</xdr:rowOff>
    </xdr:to>
    <xdr:sp textlink="">
      <xdr:nvSpPr>
        <xdr:cNvPr id="738" name="楕円 737">
          <a:extLst>
            <a:ext uri="{FF2B5EF4-FFF2-40B4-BE49-F238E27FC236}">
              <a16:creationId xmlns:a16="http://schemas.microsoft.com/office/drawing/2014/main" id="{39373A6E-6526-4E1B-B6F5-CE417194E239}"/>
            </a:ext>
          </a:extLst>
        </xdr:cNvPr>
        <xdr:cNvSpPr/>
      </xdr:nvSpPr>
      <xdr:spPr>
        <a:xfrm>
          <a:off x="18605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xdr:rowOff>
    </xdr:from>
    <xdr:to>
      <xdr:col>102</xdr:col>
      <xdr:colOff>114300</xdr:colOff>
      <xdr:row>106</xdr:row>
      <xdr:rowOff>92529</xdr:rowOff>
    </xdr:to>
    <xdr:cxnSp macro="">
      <xdr:nvCxnSpPr>
        <xdr:cNvPr id="739" name="直線コネクタ 738">
          <a:extLst>
            <a:ext uri="{FF2B5EF4-FFF2-40B4-BE49-F238E27FC236}">
              <a16:creationId xmlns:a16="http://schemas.microsoft.com/office/drawing/2014/main" id="{FC791795-9CF7-440E-B6F7-05307A6351FA}"/>
            </a:ext>
          </a:extLst>
        </xdr:cNvPr>
        <xdr:cNvCxnSpPr/>
      </xdr:nvCxnSpPr>
      <xdr:spPr>
        <a:xfrm>
          <a:off x="18656300" y="18181320"/>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textlink="">
      <xdr:nvSpPr>
        <xdr:cNvPr id="740" name="n_1aveValue【公民館】&#10;一人当たり面積">
          <a:extLst>
            <a:ext uri="{FF2B5EF4-FFF2-40B4-BE49-F238E27FC236}">
              <a16:creationId xmlns:a16="http://schemas.microsoft.com/office/drawing/2014/main" id="{93013750-94BA-4A81-AFBA-9815865C03B4}"/>
            </a:ext>
          </a:extLst>
        </xdr:cNvPr>
        <xdr:cNvSpPr txBox="1"/>
      </xdr:nvSpPr>
      <xdr:spPr>
        <a:xfrm>
          <a:off x="210757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textlink="">
      <xdr:nvSpPr>
        <xdr:cNvPr id="741" name="n_2aveValue【公民館】&#10;一人当たり面積">
          <a:extLst>
            <a:ext uri="{FF2B5EF4-FFF2-40B4-BE49-F238E27FC236}">
              <a16:creationId xmlns:a16="http://schemas.microsoft.com/office/drawing/2014/main" id="{2B61A647-2C6D-41AA-94A5-967B034931B1}"/>
            </a:ext>
          </a:extLst>
        </xdr:cNvPr>
        <xdr:cNvSpPr txBox="1"/>
      </xdr:nvSpPr>
      <xdr:spPr>
        <a:xfrm>
          <a:off x="20199427" y="1836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textlink="">
      <xdr:nvSpPr>
        <xdr:cNvPr id="742" name="n_3aveValue【公民館】&#10;一人当たり面積">
          <a:extLst>
            <a:ext uri="{FF2B5EF4-FFF2-40B4-BE49-F238E27FC236}">
              <a16:creationId xmlns:a16="http://schemas.microsoft.com/office/drawing/2014/main" id="{8CD7DD6C-0DE6-4B68-BA8D-6A5DB416C44C}"/>
            </a:ext>
          </a:extLst>
        </xdr:cNvPr>
        <xdr:cNvSpPr txBox="1"/>
      </xdr:nvSpPr>
      <xdr:spPr>
        <a:xfrm>
          <a:off x="19310427" y="1837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textlink="">
      <xdr:nvSpPr>
        <xdr:cNvPr id="743" name="n_4aveValue【公民館】&#10;一人当たり面積">
          <a:extLst>
            <a:ext uri="{FF2B5EF4-FFF2-40B4-BE49-F238E27FC236}">
              <a16:creationId xmlns:a16="http://schemas.microsoft.com/office/drawing/2014/main" id="{62E1555B-043F-4B37-AE58-6E6A9A70E75F}"/>
            </a:ext>
          </a:extLst>
        </xdr:cNvPr>
        <xdr:cNvSpPr txBox="1"/>
      </xdr:nvSpPr>
      <xdr:spPr>
        <a:xfrm>
          <a:off x="18421427" y="1837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159856</xdr:rowOff>
    </xdr:from>
    <xdr:ext cx="469744" cy="259045"/>
    <xdr:sp textlink="">
      <xdr:nvSpPr>
        <xdr:cNvPr id="744" name="n_1mainValue【公民館】&#10;一人当たり面積">
          <a:extLst>
            <a:ext uri="{FF2B5EF4-FFF2-40B4-BE49-F238E27FC236}">
              <a16:creationId xmlns:a16="http://schemas.microsoft.com/office/drawing/2014/main" id="{08061C34-B6E5-4202-920C-4D815421B7A0}"/>
            </a:ext>
          </a:extLst>
        </xdr:cNvPr>
        <xdr:cNvSpPr txBox="1"/>
      </xdr:nvSpPr>
      <xdr:spPr>
        <a:xfrm>
          <a:off x="21075727" y="17990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156590</xdr:rowOff>
    </xdr:from>
    <xdr:ext cx="469744" cy="259045"/>
    <xdr:sp textlink="">
      <xdr:nvSpPr>
        <xdr:cNvPr id="745" name="n_2mainValue【公民館】&#10;一人当たり面積">
          <a:extLst>
            <a:ext uri="{FF2B5EF4-FFF2-40B4-BE49-F238E27FC236}">
              <a16:creationId xmlns:a16="http://schemas.microsoft.com/office/drawing/2014/main" id="{FE890187-A370-4FDD-AE4B-AEE7DA40FD22}"/>
            </a:ext>
          </a:extLst>
        </xdr:cNvPr>
        <xdr:cNvSpPr txBox="1"/>
      </xdr:nvSpPr>
      <xdr:spPr>
        <a:xfrm>
          <a:off x="20199427" y="1798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159856</xdr:rowOff>
    </xdr:from>
    <xdr:ext cx="469744" cy="259045"/>
    <xdr:sp textlink="">
      <xdr:nvSpPr>
        <xdr:cNvPr id="746" name="n_3mainValue【公民館】&#10;一人当たり面積">
          <a:extLst>
            <a:ext uri="{FF2B5EF4-FFF2-40B4-BE49-F238E27FC236}">
              <a16:creationId xmlns:a16="http://schemas.microsoft.com/office/drawing/2014/main" id="{18170471-D2C0-40B9-AAD9-6B3957CCD3BE}"/>
            </a:ext>
          </a:extLst>
        </xdr:cNvPr>
        <xdr:cNvSpPr txBox="1"/>
      </xdr:nvSpPr>
      <xdr:spPr>
        <a:xfrm>
          <a:off x="19310427" y="17990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74947</xdr:rowOff>
    </xdr:from>
    <xdr:ext cx="469744" cy="259045"/>
    <xdr:sp textlink="">
      <xdr:nvSpPr>
        <xdr:cNvPr id="747" name="n_4mainValue【公民館】&#10;一人当たり面積">
          <a:extLst>
            <a:ext uri="{FF2B5EF4-FFF2-40B4-BE49-F238E27FC236}">
              <a16:creationId xmlns:a16="http://schemas.microsoft.com/office/drawing/2014/main" id="{B88C3825-331B-4805-9538-1C569C320B32}"/>
            </a:ext>
          </a:extLst>
        </xdr:cNvPr>
        <xdr:cNvSpPr txBox="1"/>
      </xdr:nvSpPr>
      <xdr:spPr>
        <a:xfrm>
          <a:off x="18421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748" name="正方形/長方形 747">
          <a:extLst>
            <a:ext uri="{FF2B5EF4-FFF2-40B4-BE49-F238E27FC236}">
              <a16:creationId xmlns:a16="http://schemas.microsoft.com/office/drawing/2014/main" id="{3870F51D-BD05-42D4-B70B-2502A82639C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749" name="正方形/長方形 748">
          <a:extLst>
            <a:ext uri="{FF2B5EF4-FFF2-40B4-BE49-F238E27FC236}">
              <a16:creationId xmlns:a16="http://schemas.microsoft.com/office/drawing/2014/main" id="{6D3EC594-5628-4CEE-9E1F-DF2D56F937F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750" name="テキスト ボックス 749">
          <a:extLst>
            <a:ext uri="{FF2B5EF4-FFF2-40B4-BE49-F238E27FC236}">
              <a16:creationId xmlns:a16="http://schemas.microsoft.com/office/drawing/2014/main" id="{7F1E5525-D7E3-4467-9C34-80E40FEB8C1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類似団体と比較して特に有形固定資産減価償却率が高くなっている施設は、道路、学校施設であり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特に低くなっている施設は、認定子ども園・幼稚園・保育所、公民館である。</a:t>
          </a:r>
          <a:endParaRPr lang="ja-JP" altLang="ja-JP" sz="1400">
            <a:effectLst/>
          </a:endParaRPr>
        </a:p>
        <a:p>
          <a:r>
            <a:rPr kumimoji="1" lang="ja-JP" altLang="ja-JP" sz="1100">
              <a:solidFill>
                <a:schemeClr val="dk1"/>
              </a:solidFill>
              <a:effectLst/>
              <a:latin typeface="+mn-lt"/>
              <a:ea typeface="+mn-ea"/>
              <a:cs typeface="+mn-cs"/>
            </a:rPr>
            <a:t>特に学校施設については、一人当たり面積が類似団体と比較して高くなっており、今後予測される児童・生徒数に応じて適切な施設規模等を考慮した施設管理計画を策定する必要がある。</a:t>
          </a:r>
          <a:endParaRPr lang="ja-JP" altLang="ja-JP" sz="1400">
            <a:effectLst/>
          </a:endParaRPr>
        </a:p>
        <a:p>
          <a:r>
            <a:rPr kumimoji="1" lang="ja-JP" altLang="ja-JP" sz="1100">
              <a:solidFill>
                <a:schemeClr val="dk1"/>
              </a:solidFill>
              <a:effectLst/>
              <a:latin typeface="+mn-lt"/>
              <a:ea typeface="+mn-ea"/>
              <a:cs typeface="+mn-cs"/>
            </a:rPr>
            <a:t>一方で認定子ども園・幼稚園・保育所、公民館については、今後老朽化した際に費用が最小限となるよう、個別施設計画により適切な管理運営を行っていく必要がある。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C8F02697-CB4F-4808-B55A-77AD6B42AED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C0EFECB1-8CEB-4BC5-9CFC-5411D0F3FEB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82E71323-8D12-4E55-ADAC-88269628956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8FB1BA19-CB49-499D-A6FA-27C30A498A2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広島県熊野町</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85DEB930-D3B3-4213-99B5-EC3007BDEFD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67CDB4A7-1D91-469D-97D9-C8453BC376F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34BA0256-74B3-4825-9F3A-B8A70CCED3C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B2D8C19C-0B63-4579-BC35-A5B9D9645B6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4B67BAC-5901-418C-B9C2-2A626C2EA84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61331AB7-ADF6-429B-9B3D-478082A06F5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23,475
23,193
33.76
10,647,110
10,453,928
160,810
6,052,058
7,221,278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43B6EE2-F098-4AC6-B41F-406B80219EF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CC1D1272-2D18-4899-944E-25291BA7A38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B23344EB-0579-4098-9B6F-F5E3DEE0788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417E2906-2AFC-4983-825F-E7EE906203F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E917C4F7-20D2-467D-A5C7-E876CC61428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a:extLst>
            <a:ext uri="{FF2B5EF4-FFF2-40B4-BE49-F238E27FC236}">
              <a16:creationId xmlns:a16="http://schemas.microsoft.com/office/drawing/2014/main" id="{354C4750-ACC5-4F50-B848-DB55121F064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D1F8AD7F-9486-4E0F-AAEF-714B92FA3F1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B817B818-68FE-4DB5-8E41-AFCB4C24CBF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98404A0E-7094-4CBD-AEA9-994FBF07C30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9E4238FA-8098-4E0C-B2EA-A09178C6CF5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73E0321-B747-4799-9F45-4EE28B28505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17206C0F-FD00-4A7C-9DFC-DD986009E74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7CB5B938-84B8-4F3D-8450-9B8108037D2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8F051C8-B653-4FF6-8577-AAB2FBBE296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714DCE7-AEE8-404E-AC58-13EE2EAA3CD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7164C46-47F2-4D00-A7C8-18DC1BEEE91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5E4458D-E7DC-48E2-AD8A-C5F91BDF1CD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6A3BC0DA-E755-4C6A-961F-5EF48DFFD4F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17F3BE53-F1C0-44D0-933A-957F8354EE6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677E414C-95B0-4508-8172-94D820C788A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3573C5F0-E845-4816-91FB-3B45F8C3459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8299D5E5-8938-4F2D-8A82-F58C8417694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08A8165A-20C3-4A59-BF65-0F8956B9DA8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15F8DC88-3E21-4FB2-BFBD-BF9A1133CA6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F357FF96-CC8B-48A7-A276-9B4403EF213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D42969F9-F750-4D52-910E-20BDBB40C29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99C5C8D9-33CA-4246-9834-609025965D8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2345FDC0-A02B-461C-BEED-2D8BF3C3CB0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397C6D04-B45A-4742-BC33-2327B2A4F33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B06D7576-172B-4E3F-ABB6-1F60945AB1B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9C49055-CDC6-48BC-AF87-F78B2B4FB5F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37718A51-8F80-4614-ADC3-A06A936110A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696F77B-203A-4C66-A0A4-2EC250F26717}"/>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textlink="">
      <xdr:nvSpPr>
        <xdr:cNvPr id="45" name="テキスト ボックス 44">
          <a:extLst>
            <a:ext uri="{FF2B5EF4-FFF2-40B4-BE49-F238E27FC236}">
              <a16:creationId xmlns:a16="http://schemas.microsoft.com/office/drawing/2014/main" id="{375B7AFC-7782-46C3-ACB7-3A19A12C250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F21EF0B-9559-4A5A-B84F-D3811F0BF71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textlink="">
      <xdr:nvSpPr>
        <xdr:cNvPr id="47" name="テキスト ボックス 46">
          <a:extLst>
            <a:ext uri="{FF2B5EF4-FFF2-40B4-BE49-F238E27FC236}">
              <a16:creationId xmlns:a16="http://schemas.microsoft.com/office/drawing/2014/main" id="{413B0946-FDF8-461C-B160-B678F0387EF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C41F05B-2957-4402-81A3-1A5C9622F23A}"/>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textlink="">
      <xdr:nvSpPr>
        <xdr:cNvPr id="49" name="テキスト ボックス 48">
          <a:extLst>
            <a:ext uri="{FF2B5EF4-FFF2-40B4-BE49-F238E27FC236}">
              <a16:creationId xmlns:a16="http://schemas.microsoft.com/office/drawing/2014/main" id="{6ED8D050-C98F-4BB0-BED8-E521C31EE1D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2BB761A-E73D-40B0-9C63-961E8AAEBA81}"/>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textlink="">
      <xdr:nvSpPr>
        <xdr:cNvPr id="51" name="テキスト ボックス 50">
          <a:extLst>
            <a:ext uri="{FF2B5EF4-FFF2-40B4-BE49-F238E27FC236}">
              <a16:creationId xmlns:a16="http://schemas.microsoft.com/office/drawing/2014/main" id="{7A7020FA-548A-498E-9737-A4FEC6430D9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253A2EB-5390-4451-9E2D-3D500B48647E}"/>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textlink="">
      <xdr:nvSpPr>
        <xdr:cNvPr id="53" name="テキスト ボックス 52">
          <a:extLst>
            <a:ext uri="{FF2B5EF4-FFF2-40B4-BE49-F238E27FC236}">
              <a16:creationId xmlns:a16="http://schemas.microsoft.com/office/drawing/2014/main" id="{4E8EF587-835F-4CC1-9150-916233BD86EA}"/>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D8FF78A-C6A8-4C6B-B1E8-BCFE62B2DEF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textlink="">
      <xdr:nvSpPr>
        <xdr:cNvPr id="55" name="テキスト ボックス 54">
          <a:extLst>
            <a:ext uri="{FF2B5EF4-FFF2-40B4-BE49-F238E27FC236}">
              <a16:creationId xmlns:a16="http://schemas.microsoft.com/office/drawing/2014/main" id="{144BB5A8-AA36-490D-B18A-61241481106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38A8D36-B5ED-4330-8944-8283F294023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textlink="">
      <xdr:nvSpPr>
        <xdr:cNvPr id="57" name="【図書館】&#10;有形固定資産減価償却率グラフ枠">
          <a:extLst>
            <a:ext uri="{FF2B5EF4-FFF2-40B4-BE49-F238E27FC236}">
              <a16:creationId xmlns:a16="http://schemas.microsoft.com/office/drawing/2014/main" id="{42E6299B-11CE-4306-B6C4-701CB1B56DA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BDF23E67-1074-46D3-B7B7-F80B27BBFA0B}"/>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textlink="">
      <xdr:nvSpPr>
        <xdr:cNvPr id="59" name="【図書館】&#10;有形固定資産減価償却率最小値テキスト">
          <a:extLst>
            <a:ext uri="{FF2B5EF4-FFF2-40B4-BE49-F238E27FC236}">
              <a16:creationId xmlns:a16="http://schemas.microsoft.com/office/drawing/2014/main" id="{DAA5C0D6-35E5-412A-964E-C7AC496A7BC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B50B20F2-ED63-4A28-AD67-0F501938E278}"/>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textlink="">
      <xdr:nvSpPr>
        <xdr:cNvPr id="61" name="【図書館】&#10;有形固定資産減価償却率最大値テキスト">
          <a:extLst>
            <a:ext uri="{FF2B5EF4-FFF2-40B4-BE49-F238E27FC236}">
              <a16:creationId xmlns:a16="http://schemas.microsoft.com/office/drawing/2014/main" id="{B1DA51A7-73EF-4197-9F9D-4B35A59A9448}"/>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64B4D3EA-8331-4B93-A275-B486428163DD}"/>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textlink="">
      <xdr:nvSpPr>
        <xdr:cNvPr id="63" name="【図書館】&#10;有形固定資産減価償却率平均値テキスト">
          <a:extLst>
            <a:ext uri="{FF2B5EF4-FFF2-40B4-BE49-F238E27FC236}">
              <a16:creationId xmlns:a16="http://schemas.microsoft.com/office/drawing/2014/main" id="{59CFFE9E-0F6E-4906-9F9B-63EB541258FF}"/>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textlink="">
      <xdr:nvSpPr>
        <xdr:cNvPr id="64" name="フローチャート: 判断 63">
          <a:extLst>
            <a:ext uri="{FF2B5EF4-FFF2-40B4-BE49-F238E27FC236}">
              <a16:creationId xmlns:a16="http://schemas.microsoft.com/office/drawing/2014/main" id="{689B2A29-3DB1-4939-A9AA-A714E5C4780C}"/>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textlink="">
      <xdr:nvSpPr>
        <xdr:cNvPr id="65" name="フローチャート: 判断 64">
          <a:extLst>
            <a:ext uri="{FF2B5EF4-FFF2-40B4-BE49-F238E27FC236}">
              <a16:creationId xmlns:a16="http://schemas.microsoft.com/office/drawing/2014/main" id="{4142DA19-BC3E-4A5C-B133-399CF0546EAD}"/>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textlink="">
      <xdr:nvSpPr>
        <xdr:cNvPr id="66" name="フローチャート: 判断 65">
          <a:extLst>
            <a:ext uri="{FF2B5EF4-FFF2-40B4-BE49-F238E27FC236}">
              <a16:creationId xmlns:a16="http://schemas.microsoft.com/office/drawing/2014/main" id="{A84E08BA-0C4B-4565-8810-9B94FEF9F88C}"/>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textlink="">
      <xdr:nvSpPr>
        <xdr:cNvPr id="67" name="フローチャート: 判断 66">
          <a:extLst>
            <a:ext uri="{FF2B5EF4-FFF2-40B4-BE49-F238E27FC236}">
              <a16:creationId xmlns:a16="http://schemas.microsoft.com/office/drawing/2014/main" id="{E74540AA-9D37-4679-AB20-613CE69E78A7}"/>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textlink="">
      <xdr:nvSpPr>
        <xdr:cNvPr id="68" name="フローチャート: 判断 67">
          <a:extLst>
            <a:ext uri="{FF2B5EF4-FFF2-40B4-BE49-F238E27FC236}">
              <a16:creationId xmlns:a16="http://schemas.microsoft.com/office/drawing/2014/main" id="{E46FC65B-AC57-438C-9A02-4EA5281C7B0C}"/>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9" name="テキスト ボックス 68">
          <a:extLst>
            <a:ext uri="{FF2B5EF4-FFF2-40B4-BE49-F238E27FC236}">
              <a16:creationId xmlns:a16="http://schemas.microsoft.com/office/drawing/2014/main" id="{DB11DCB1-DABA-43BC-BA9A-42CDA39084C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70" name="テキスト ボックス 69">
          <a:extLst>
            <a:ext uri="{FF2B5EF4-FFF2-40B4-BE49-F238E27FC236}">
              <a16:creationId xmlns:a16="http://schemas.microsoft.com/office/drawing/2014/main" id="{4B68BAAE-B8A4-49C2-A73F-6DBE1EBC18B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1" name="テキスト ボックス 70">
          <a:extLst>
            <a:ext uri="{FF2B5EF4-FFF2-40B4-BE49-F238E27FC236}">
              <a16:creationId xmlns:a16="http://schemas.microsoft.com/office/drawing/2014/main" id="{746CC78B-8D29-403B-92A0-09531ACACFB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2" name="テキスト ボックス 71">
          <a:extLst>
            <a:ext uri="{FF2B5EF4-FFF2-40B4-BE49-F238E27FC236}">
              <a16:creationId xmlns:a16="http://schemas.microsoft.com/office/drawing/2014/main" id="{21D86FF6-C223-4D3D-A3E6-678F58333F8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3" name="テキスト ボックス 72">
          <a:extLst>
            <a:ext uri="{FF2B5EF4-FFF2-40B4-BE49-F238E27FC236}">
              <a16:creationId xmlns:a16="http://schemas.microsoft.com/office/drawing/2014/main" id="{9C6385A4-4B2E-47EC-8E5C-87D98792453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113574</xdr:rowOff>
    </xdr:from>
    <xdr:to>
      <xdr:col>24</xdr:col>
      <xdr:colOff>114300</xdr:colOff>
      <xdr:row>39</xdr:row>
      <xdr:rowOff>43724</xdr:rowOff>
    </xdr:to>
    <xdr:sp textlink="">
      <xdr:nvSpPr>
        <xdr:cNvPr id="74" name="楕円 73">
          <a:extLst>
            <a:ext uri="{FF2B5EF4-FFF2-40B4-BE49-F238E27FC236}">
              <a16:creationId xmlns:a16="http://schemas.microsoft.com/office/drawing/2014/main" id="{F8D947DF-F445-47C0-9B94-B6BF3F2BF76D}"/>
            </a:ext>
          </a:extLst>
        </xdr:cNvPr>
        <xdr:cNvSpPr/>
      </xdr:nvSpPr>
      <xdr:spPr>
        <a:xfrm>
          <a:off x="4584700" y="662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92001</xdr:rowOff>
    </xdr:from>
    <xdr:ext cx="405111" cy="259045"/>
    <xdr:sp textlink="">
      <xdr:nvSpPr>
        <xdr:cNvPr id="75" name="【図書館】&#10;有形固定資産減価償却率該当値テキスト">
          <a:extLst>
            <a:ext uri="{FF2B5EF4-FFF2-40B4-BE49-F238E27FC236}">
              <a16:creationId xmlns:a16="http://schemas.microsoft.com/office/drawing/2014/main" id="{E4DE797F-DE52-4DA0-98C0-61F87F8ECAA2}"/>
            </a:ext>
          </a:extLst>
        </xdr:cNvPr>
        <xdr:cNvSpPr txBox="1"/>
      </xdr:nvSpPr>
      <xdr:spPr>
        <a:xfrm>
          <a:off x="4673600" y="660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58057</xdr:rowOff>
    </xdr:from>
    <xdr:to>
      <xdr:col>20</xdr:col>
      <xdr:colOff>38100</xdr:colOff>
      <xdr:row>38</xdr:row>
      <xdr:rowOff>159657</xdr:rowOff>
    </xdr:to>
    <xdr:sp textlink="">
      <xdr:nvSpPr>
        <xdr:cNvPr id="76" name="楕円 75">
          <a:extLst>
            <a:ext uri="{FF2B5EF4-FFF2-40B4-BE49-F238E27FC236}">
              <a16:creationId xmlns:a16="http://schemas.microsoft.com/office/drawing/2014/main" id="{502CCE29-1DC9-48C7-9B02-442E6700A3A5}"/>
            </a:ext>
          </a:extLst>
        </xdr:cNvPr>
        <xdr:cNvSpPr/>
      </xdr:nvSpPr>
      <xdr:spPr>
        <a:xfrm>
          <a:off x="3746500" y="657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108857</xdr:rowOff>
    </xdr:from>
    <xdr:to>
      <xdr:col>24</xdr:col>
      <xdr:colOff>63500</xdr:colOff>
      <xdr:row>38</xdr:row>
      <xdr:rowOff>164374</xdr:rowOff>
    </xdr:to>
    <xdr:cxnSp macro="">
      <xdr:nvCxnSpPr>
        <xdr:cNvPr id="77" name="直線コネクタ 76">
          <a:extLst>
            <a:ext uri="{FF2B5EF4-FFF2-40B4-BE49-F238E27FC236}">
              <a16:creationId xmlns:a16="http://schemas.microsoft.com/office/drawing/2014/main" id="{A3BB333E-A508-409C-94E7-4C4AD62CD6DC}"/>
            </a:ext>
          </a:extLst>
        </xdr:cNvPr>
        <xdr:cNvCxnSpPr/>
      </xdr:nvCxnSpPr>
      <xdr:spPr>
        <a:xfrm>
          <a:off x="3797300" y="6623957"/>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907</xdr:rowOff>
    </xdr:from>
    <xdr:to>
      <xdr:col>15</xdr:col>
      <xdr:colOff>101600</xdr:colOff>
      <xdr:row>38</xdr:row>
      <xdr:rowOff>102507</xdr:rowOff>
    </xdr:to>
    <xdr:sp textlink="">
      <xdr:nvSpPr>
        <xdr:cNvPr id="78" name="楕円 77">
          <a:extLst>
            <a:ext uri="{FF2B5EF4-FFF2-40B4-BE49-F238E27FC236}">
              <a16:creationId xmlns:a16="http://schemas.microsoft.com/office/drawing/2014/main" id="{4FA486D2-EF74-4DCB-B7F7-B73674C2E7E8}"/>
            </a:ext>
          </a:extLst>
        </xdr:cNvPr>
        <xdr:cNvSpPr/>
      </xdr:nvSpPr>
      <xdr:spPr>
        <a:xfrm>
          <a:off x="2857500" y="651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51707</xdr:rowOff>
    </xdr:from>
    <xdr:to>
      <xdr:col>19</xdr:col>
      <xdr:colOff>177800</xdr:colOff>
      <xdr:row>38</xdr:row>
      <xdr:rowOff>108857</xdr:rowOff>
    </xdr:to>
    <xdr:cxnSp macro="">
      <xdr:nvCxnSpPr>
        <xdr:cNvPr id="79" name="直線コネクタ 78">
          <a:extLst>
            <a:ext uri="{FF2B5EF4-FFF2-40B4-BE49-F238E27FC236}">
              <a16:creationId xmlns:a16="http://schemas.microsoft.com/office/drawing/2014/main" id="{AB9F90B6-222B-459F-AA80-AB28730D26D6}"/>
            </a:ext>
          </a:extLst>
        </xdr:cNvPr>
        <xdr:cNvCxnSpPr/>
      </xdr:nvCxnSpPr>
      <xdr:spPr>
        <a:xfrm>
          <a:off x="2908300" y="6566807"/>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126637</xdr:rowOff>
    </xdr:from>
    <xdr:to>
      <xdr:col>10</xdr:col>
      <xdr:colOff>165100</xdr:colOff>
      <xdr:row>38</xdr:row>
      <xdr:rowOff>56787</xdr:rowOff>
    </xdr:to>
    <xdr:sp textlink="">
      <xdr:nvSpPr>
        <xdr:cNvPr id="80" name="楕円 79">
          <a:extLst>
            <a:ext uri="{FF2B5EF4-FFF2-40B4-BE49-F238E27FC236}">
              <a16:creationId xmlns:a16="http://schemas.microsoft.com/office/drawing/2014/main" id="{52C7AB98-A6DD-4FFE-AA1F-6E756533B034}"/>
            </a:ext>
          </a:extLst>
        </xdr:cNvPr>
        <xdr:cNvSpPr/>
      </xdr:nvSpPr>
      <xdr:spPr>
        <a:xfrm>
          <a:off x="1968500" y="647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5987</xdr:rowOff>
    </xdr:from>
    <xdr:to>
      <xdr:col>15</xdr:col>
      <xdr:colOff>50800</xdr:colOff>
      <xdr:row>38</xdr:row>
      <xdr:rowOff>51707</xdr:rowOff>
    </xdr:to>
    <xdr:cxnSp macro="">
      <xdr:nvCxnSpPr>
        <xdr:cNvPr id="81" name="直線コネクタ 80">
          <a:extLst>
            <a:ext uri="{FF2B5EF4-FFF2-40B4-BE49-F238E27FC236}">
              <a16:creationId xmlns:a16="http://schemas.microsoft.com/office/drawing/2014/main" id="{005E3CCC-1F45-4BD8-910F-36E1607C9A06}"/>
            </a:ext>
          </a:extLst>
        </xdr:cNvPr>
        <xdr:cNvCxnSpPr/>
      </xdr:nvCxnSpPr>
      <xdr:spPr>
        <a:xfrm>
          <a:off x="2019300" y="652108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87449</xdr:rowOff>
    </xdr:from>
    <xdr:to>
      <xdr:col>6</xdr:col>
      <xdr:colOff>38100</xdr:colOff>
      <xdr:row>38</xdr:row>
      <xdr:rowOff>17599</xdr:rowOff>
    </xdr:to>
    <xdr:sp textlink="">
      <xdr:nvSpPr>
        <xdr:cNvPr id="82" name="楕円 81">
          <a:extLst>
            <a:ext uri="{FF2B5EF4-FFF2-40B4-BE49-F238E27FC236}">
              <a16:creationId xmlns:a16="http://schemas.microsoft.com/office/drawing/2014/main" id="{98E44DBC-3813-4D11-A4A8-35965D33AC79}"/>
            </a:ext>
          </a:extLst>
        </xdr:cNvPr>
        <xdr:cNvSpPr/>
      </xdr:nvSpPr>
      <xdr:spPr>
        <a:xfrm>
          <a:off x="1079500" y="643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138249</xdr:rowOff>
    </xdr:from>
    <xdr:to>
      <xdr:col>10</xdr:col>
      <xdr:colOff>114300</xdr:colOff>
      <xdr:row>38</xdr:row>
      <xdr:rowOff>5987</xdr:rowOff>
    </xdr:to>
    <xdr:cxnSp macro="">
      <xdr:nvCxnSpPr>
        <xdr:cNvPr id="83" name="直線コネクタ 82">
          <a:extLst>
            <a:ext uri="{FF2B5EF4-FFF2-40B4-BE49-F238E27FC236}">
              <a16:creationId xmlns:a16="http://schemas.microsoft.com/office/drawing/2014/main" id="{86894258-F016-4434-85EF-228ED955C679}"/>
            </a:ext>
          </a:extLst>
        </xdr:cNvPr>
        <xdr:cNvCxnSpPr/>
      </xdr:nvCxnSpPr>
      <xdr:spPr>
        <a:xfrm>
          <a:off x="1130300" y="648189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textlink="">
      <xdr:nvSpPr>
        <xdr:cNvPr id="84" name="n_1aveValue【図書館】&#10;有形固定資産減価償却率">
          <a:extLst>
            <a:ext uri="{FF2B5EF4-FFF2-40B4-BE49-F238E27FC236}">
              <a16:creationId xmlns:a16="http://schemas.microsoft.com/office/drawing/2014/main" id="{8042DAFE-802C-4976-B3E7-3740DEBB83B7}"/>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textlink="">
      <xdr:nvSpPr>
        <xdr:cNvPr id="85" name="n_2aveValue【図書館】&#10;有形固定資産減価償却率">
          <a:extLst>
            <a:ext uri="{FF2B5EF4-FFF2-40B4-BE49-F238E27FC236}">
              <a16:creationId xmlns:a16="http://schemas.microsoft.com/office/drawing/2014/main" id="{BA9C63E7-8084-45D5-8454-71B74917D246}"/>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textlink="">
      <xdr:nvSpPr>
        <xdr:cNvPr id="86" name="n_3aveValue【図書館】&#10;有形固定資産減価償却率">
          <a:extLst>
            <a:ext uri="{FF2B5EF4-FFF2-40B4-BE49-F238E27FC236}">
              <a16:creationId xmlns:a16="http://schemas.microsoft.com/office/drawing/2014/main" id="{BC3CC30B-4DED-4FFF-9417-4F133CA905D6}"/>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textlink="">
      <xdr:nvSpPr>
        <xdr:cNvPr id="87" name="n_4aveValue【図書館】&#10;有形固定資産減価償却率">
          <a:extLst>
            <a:ext uri="{FF2B5EF4-FFF2-40B4-BE49-F238E27FC236}">
              <a16:creationId xmlns:a16="http://schemas.microsoft.com/office/drawing/2014/main" id="{1943C1CF-C74A-400F-A350-D651ADB17A03}"/>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150784</xdr:rowOff>
    </xdr:from>
    <xdr:ext cx="405111" cy="259045"/>
    <xdr:sp textlink="">
      <xdr:nvSpPr>
        <xdr:cNvPr id="88" name="n_1mainValue【図書館】&#10;有形固定資産減価償却率">
          <a:extLst>
            <a:ext uri="{FF2B5EF4-FFF2-40B4-BE49-F238E27FC236}">
              <a16:creationId xmlns:a16="http://schemas.microsoft.com/office/drawing/2014/main" id="{92F4EC0B-4D94-4B06-9A33-BE32D5D9EF18}"/>
            </a:ext>
          </a:extLst>
        </xdr:cNvPr>
        <xdr:cNvSpPr txBox="1"/>
      </xdr:nvSpPr>
      <xdr:spPr>
        <a:xfrm>
          <a:off x="3582044" y="666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93634</xdr:rowOff>
    </xdr:from>
    <xdr:ext cx="405111" cy="259045"/>
    <xdr:sp textlink="">
      <xdr:nvSpPr>
        <xdr:cNvPr id="89" name="n_2mainValue【図書館】&#10;有形固定資産減価償却率">
          <a:extLst>
            <a:ext uri="{FF2B5EF4-FFF2-40B4-BE49-F238E27FC236}">
              <a16:creationId xmlns:a16="http://schemas.microsoft.com/office/drawing/2014/main" id="{5EF6FA12-53BD-4661-84C5-AE8EA087C6E9}"/>
            </a:ext>
          </a:extLst>
        </xdr:cNvPr>
        <xdr:cNvSpPr txBox="1"/>
      </xdr:nvSpPr>
      <xdr:spPr>
        <a:xfrm>
          <a:off x="2705744" y="660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47914</xdr:rowOff>
    </xdr:from>
    <xdr:ext cx="405111" cy="259045"/>
    <xdr:sp textlink="">
      <xdr:nvSpPr>
        <xdr:cNvPr id="90" name="n_3mainValue【図書館】&#10;有形固定資産減価償却率">
          <a:extLst>
            <a:ext uri="{FF2B5EF4-FFF2-40B4-BE49-F238E27FC236}">
              <a16:creationId xmlns:a16="http://schemas.microsoft.com/office/drawing/2014/main" id="{BD6CFD89-4603-4DFB-BFBC-C4D00B2247FF}"/>
            </a:ext>
          </a:extLst>
        </xdr:cNvPr>
        <xdr:cNvSpPr txBox="1"/>
      </xdr:nvSpPr>
      <xdr:spPr>
        <a:xfrm>
          <a:off x="1816744" y="656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8726</xdr:rowOff>
    </xdr:from>
    <xdr:ext cx="405111" cy="259045"/>
    <xdr:sp textlink="">
      <xdr:nvSpPr>
        <xdr:cNvPr id="91" name="n_4mainValue【図書館】&#10;有形固定資産減価償却率">
          <a:extLst>
            <a:ext uri="{FF2B5EF4-FFF2-40B4-BE49-F238E27FC236}">
              <a16:creationId xmlns:a16="http://schemas.microsoft.com/office/drawing/2014/main" id="{13C12DB7-53CA-4208-AFEF-DCEEADE8BA31}"/>
            </a:ext>
          </a:extLst>
        </xdr:cNvPr>
        <xdr:cNvSpPr txBox="1"/>
      </xdr:nvSpPr>
      <xdr:spPr>
        <a:xfrm>
          <a:off x="927744" y="652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2" name="正方形/長方形 91">
          <a:extLst>
            <a:ext uri="{FF2B5EF4-FFF2-40B4-BE49-F238E27FC236}">
              <a16:creationId xmlns:a16="http://schemas.microsoft.com/office/drawing/2014/main" id="{29858DC4-5B70-4932-8513-6CD03D494EB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3" name="正方形/長方形 92">
          <a:extLst>
            <a:ext uri="{FF2B5EF4-FFF2-40B4-BE49-F238E27FC236}">
              <a16:creationId xmlns:a16="http://schemas.microsoft.com/office/drawing/2014/main" id="{64EB5DDE-3F4F-4E55-A492-5DC9B545F89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4" name="正方形/長方形 93">
          <a:extLst>
            <a:ext uri="{FF2B5EF4-FFF2-40B4-BE49-F238E27FC236}">
              <a16:creationId xmlns:a16="http://schemas.microsoft.com/office/drawing/2014/main" id="{0EB1D339-5D94-4D67-91B2-E1F19125AE3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5" name="正方形/長方形 94">
          <a:extLst>
            <a:ext uri="{FF2B5EF4-FFF2-40B4-BE49-F238E27FC236}">
              <a16:creationId xmlns:a16="http://schemas.microsoft.com/office/drawing/2014/main" id="{07CC9C4A-F0A4-46CA-B6B4-A0A0DCBB5D6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6" name="正方形/長方形 95">
          <a:extLst>
            <a:ext uri="{FF2B5EF4-FFF2-40B4-BE49-F238E27FC236}">
              <a16:creationId xmlns:a16="http://schemas.microsoft.com/office/drawing/2014/main" id="{33A6DDDA-6739-4FE1-B7F8-C0DC8085A89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7" name="正方形/長方形 96">
          <a:extLst>
            <a:ext uri="{FF2B5EF4-FFF2-40B4-BE49-F238E27FC236}">
              <a16:creationId xmlns:a16="http://schemas.microsoft.com/office/drawing/2014/main" id="{4ADC08DD-0AC1-4766-B444-F4658A7315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8" name="正方形/長方形 97">
          <a:extLst>
            <a:ext uri="{FF2B5EF4-FFF2-40B4-BE49-F238E27FC236}">
              <a16:creationId xmlns:a16="http://schemas.microsoft.com/office/drawing/2014/main" id="{E7D53D31-CE98-4E60-934B-EFDD530205E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9" name="正方形/長方形 98">
          <a:extLst>
            <a:ext uri="{FF2B5EF4-FFF2-40B4-BE49-F238E27FC236}">
              <a16:creationId xmlns:a16="http://schemas.microsoft.com/office/drawing/2014/main" id="{D0949068-7988-44B4-BB5B-5AD26176D02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textlink="">
      <xdr:nvSpPr>
        <xdr:cNvPr id="100" name="テキスト ボックス 99">
          <a:extLst>
            <a:ext uri="{FF2B5EF4-FFF2-40B4-BE49-F238E27FC236}">
              <a16:creationId xmlns:a16="http://schemas.microsoft.com/office/drawing/2014/main" id="{5A125DB4-A7EC-4679-A510-E774B8CB63BB}"/>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B08C4D0-9ECA-4D59-9881-F0248E28686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310F2C5-C137-444B-97EB-0466551E3D9A}"/>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3" name="テキスト ボックス 102">
          <a:extLst>
            <a:ext uri="{FF2B5EF4-FFF2-40B4-BE49-F238E27FC236}">
              <a16:creationId xmlns:a16="http://schemas.microsoft.com/office/drawing/2014/main" id="{E80ED5C3-507E-487F-81DC-CB20231BB4D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CC20C875-752F-4DB6-87DE-75873ACB6A4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textlink="">
      <xdr:nvSpPr>
        <xdr:cNvPr id="105" name="テキスト ボックス 104">
          <a:extLst>
            <a:ext uri="{FF2B5EF4-FFF2-40B4-BE49-F238E27FC236}">
              <a16:creationId xmlns:a16="http://schemas.microsoft.com/office/drawing/2014/main" id="{83E1EF14-30D0-42A5-9056-A2FD8F385D7B}"/>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D80F5640-0A1A-4DDC-80BD-3F4503CEC029}"/>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textlink="">
      <xdr:nvSpPr>
        <xdr:cNvPr id="107" name="テキスト ボックス 106">
          <a:extLst>
            <a:ext uri="{FF2B5EF4-FFF2-40B4-BE49-F238E27FC236}">
              <a16:creationId xmlns:a16="http://schemas.microsoft.com/office/drawing/2014/main" id="{BAA66D87-425D-4BBD-8305-B1BACEDC1253}"/>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5EEED5B-58B8-48EB-BB5D-9106B01BC3E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textlink="">
      <xdr:nvSpPr>
        <xdr:cNvPr id="109" name="テキスト ボックス 108">
          <a:extLst>
            <a:ext uri="{FF2B5EF4-FFF2-40B4-BE49-F238E27FC236}">
              <a16:creationId xmlns:a16="http://schemas.microsoft.com/office/drawing/2014/main" id="{19863954-47E7-4D1E-A03D-7997DAFBD64A}"/>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4417EB82-C709-4EC5-9A66-CAF2BF06C12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textlink="">
      <xdr:nvSpPr>
        <xdr:cNvPr id="111" name="テキスト ボックス 110">
          <a:extLst>
            <a:ext uri="{FF2B5EF4-FFF2-40B4-BE49-F238E27FC236}">
              <a16:creationId xmlns:a16="http://schemas.microsoft.com/office/drawing/2014/main" id="{61525629-8530-4072-A11E-FE19C67E9E2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3392767-A15E-40FC-84F3-61C4243E45E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textlink="">
      <xdr:nvSpPr>
        <xdr:cNvPr id="113" name="テキスト ボックス 112">
          <a:extLst>
            <a:ext uri="{FF2B5EF4-FFF2-40B4-BE49-F238E27FC236}">
              <a16:creationId xmlns:a16="http://schemas.microsoft.com/office/drawing/2014/main" id="{BEA9C03A-6A55-4923-9CFE-0D5C20DA233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4" name="【図書館】&#10;一人当たり面積グラフ枠">
          <a:extLst>
            <a:ext uri="{FF2B5EF4-FFF2-40B4-BE49-F238E27FC236}">
              <a16:creationId xmlns:a16="http://schemas.microsoft.com/office/drawing/2014/main" id="{4893B525-420A-4CDE-B91E-14E5F3167D8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48DB4BE4-DF5F-40C2-B32C-2F8FD9F8A252}"/>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textlink="">
      <xdr:nvSpPr>
        <xdr:cNvPr id="116" name="【図書館】&#10;一人当たり面積最小値テキスト">
          <a:extLst>
            <a:ext uri="{FF2B5EF4-FFF2-40B4-BE49-F238E27FC236}">
              <a16:creationId xmlns:a16="http://schemas.microsoft.com/office/drawing/2014/main" id="{B980D15C-940E-4A8A-9FC9-42EA03C2BAA2}"/>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5EECEDE9-0F46-4E32-8382-B147DAC2C300}"/>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textlink="">
      <xdr:nvSpPr>
        <xdr:cNvPr id="118" name="【図書館】&#10;一人当たり面積最大値テキスト">
          <a:extLst>
            <a:ext uri="{FF2B5EF4-FFF2-40B4-BE49-F238E27FC236}">
              <a16:creationId xmlns:a16="http://schemas.microsoft.com/office/drawing/2014/main" id="{29F72F75-EBE1-4ED5-BBE1-B7D9C7155A10}"/>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C3751738-15AA-40F1-B70D-3A291BB669E2}"/>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textlink="">
      <xdr:nvSpPr>
        <xdr:cNvPr id="120" name="【図書館】&#10;一人当たり面積平均値テキスト">
          <a:extLst>
            <a:ext uri="{FF2B5EF4-FFF2-40B4-BE49-F238E27FC236}">
              <a16:creationId xmlns:a16="http://schemas.microsoft.com/office/drawing/2014/main" id="{82E8D20F-27D0-4903-8041-5A2CCD69D280}"/>
            </a:ext>
          </a:extLst>
        </xdr:cNvPr>
        <xdr:cNvSpPr txBox="1"/>
      </xdr:nvSpPr>
      <xdr:spPr>
        <a:xfrm>
          <a:off x="10515600" y="691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textlink="">
      <xdr:nvSpPr>
        <xdr:cNvPr id="121" name="フローチャート: 判断 120">
          <a:extLst>
            <a:ext uri="{FF2B5EF4-FFF2-40B4-BE49-F238E27FC236}">
              <a16:creationId xmlns:a16="http://schemas.microsoft.com/office/drawing/2014/main" id="{1111C797-0405-47DF-9A9B-70ECAE555B1D}"/>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textlink="">
      <xdr:nvSpPr>
        <xdr:cNvPr id="122" name="フローチャート: 判断 121">
          <a:extLst>
            <a:ext uri="{FF2B5EF4-FFF2-40B4-BE49-F238E27FC236}">
              <a16:creationId xmlns:a16="http://schemas.microsoft.com/office/drawing/2014/main" id="{3656A290-0B65-4AB8-857B-93245796E126}"/>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textlink="">
      <xdr:nvSpPr>
        <xdr:cNvPr id="123" name="フローチャート: 判断 122">
          <a:extLst>
            <a:ext uri="{FF2B5EF4-FFF2-40B4-BE49-F238E27FC236}">
              <a16:creationId xmlns:a16="http://schemas.microsoft.com/office/drawing/2014/main" id="{D91BBD77-A571-4AD5-BB08-12930233D280}"/>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textlink="">
      <xdr:nvSpPr>
        <xdr:cNvPr id="124" name="フローチャート: 判断 123">
          <a:extLst>
            <a:ext uri="{FF2B5EF4-FFF2-40B4-BE49-F238E27FC236}">
              <a16:creationId xmlns:a16="http://schemas.microsoft.com/office/drawing/2014/main" id="{4E499A0B-C3A1-43BE-BC48-40E68FD88C96}"/>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textlink="">
      <xdr:nvSpPr>
        <xdr:cNvPr id="125" name="フローチャート: 判断 124">
          <a:extLst>
            <a:ext uri="{FF2B5EF4-FFF2-40B4-BE49-F238E27FC236}">
              <a16:creationId xmlns:a16="http://schemas.microsoft.com/office/drawing/2014/main" id="{CF228F39-D2C7-45A7-B19E-10A138673F72}"/>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6" name="テキスト ボックス 125">
          <a:extLst>
            <a:ext uri="{FF2B5EF4-FFF2-40B4-BE49-F238E27FC236}">
              <a16:creationId xmlns:a16="http://schemas.microsoft.com/office/drawing/2014/main" id="{4F118D03-A055-4F26-A486-1BA19F9E951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7" name="テキスト ボックス 126">
          <a:extLst>
            <a:ext uri="{FF2B5EF4-FFF2-40B4-BE49-F238E27FC236}">
              <a16:creationId xmlns:a16="http://schemas.microsoft.com/office/drawing/2014/main" id="{463DB4C2-4007-4626-A59A-92C2B6E5DBA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8" name="テキスト ボックス 127">
          <a:extLst>
            <a:ext uri="{FF2B5EF4-FFF2-40B4-BE49-F238E27FC236}">
              <a16:creationId xmlns:a16="http://schemas.microsoft.com/office/drawing/2014/main" id="{5EC3D3AA-E672-4A5F-8C1A-28BD55BBCF9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9" name="テキスト ボックス 128">
          <a:extLst>
            <a:ext uri="{FF2B5EF4-FFF2-40B4-BE49-F238E27FC236}">
              <a16:creationId xmlns:a16="http://schemas.microsoft.com/office/drawing/2014/main" id="{86E4E07E-61D3-48C9-9BE1-9387EC64B88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30" name="テキスト ボックス 129">
          <a:extLst>
            <a:ext uri="{FF2B5EF4-FFF2-40B4-BE49-F238E27FC236}">
              <a16:creationId xmlns:a16="http://schemas.microsoft.com/office/drawing/2014/main" id="{9D800EA0-D623-463E-A05F-5818D76EEED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textlink="">
      <xdr:nvSpPr>
        <xdr:cNvPr id="131" name="楕円 130">
          <a:extLst>
            <a:ext uri="{FF2B5EF4-FFF2-40B4-BE49-F238E27FC236}">
              <a16:creationId xmlns:a16="http://schemas.microsoft.com/office/drawing/2014/main" id="{E4E67EB2-B83C-468F-865F-A834DB0FA236}"/>
            </a:ext>
          </a:extLst>
        </xdr:cNvPr>
        <xdr:cNvSpPr/>
      </xdr:nvSpPr>
      <xdr:spPr>
        <a:xfrm>
          <a:off x="104267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82567</xdr:rowOff>
    </xdr:from>
    <xdr:ext cx="469744" cy="259045"/>
    <xdr:sp textlink="">
      <xdr:nvSpPr>
        <xdr:cNvPr id="132" name="【図書館】&#10;一人当たり面積該当値テキスト">
          <a:extLst>
            <a:ext uri="{FF2B5EF4-FFF2-40B4-BE49-F238E27FC236}">
              <a16:creationId xmlns:a16="http://schemas.microsoft.com/office/drawing/2014/main" id="{5A015952-A251-4C92-8002-B0296D09AFEF}"/>
            </a:ext>
          </a:extLst>
        </xdr:cNvPr>
        <xdr:cNvSpPr txBox="1"/>
      </xdr:nvSpPr>
      <xdr:spPr>
        <a:xfrm>
          <a:off x="10515600" y="6769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59690</xdr:rowOff>
    </xdr:from>
    <xdr:to>
      <xdr:col>50</xdr:col>
      <xdr:colOff>165100</xdr:colOff>
      <xdr:row>40</xdr:row>
      <xdr:rowOff>161290</xdr:rowOff>
    </xdr:to>
    <xdr:sp textlink="">
      <xdr:nvSpPr>
        <xdr:cNvPr id="133" name="楕円 132">
          <a:extLst>
            <a:ext uri="{FF2B5EF4-FFF2-40B4-BE49-F238E27FC236}">
              <a16:creationId xmlns:a16="http://schemas.microsoft.com/office/drawing/2014/main" id="{DC966952-AA07-4CC4-B388-FED8EE25E9B9}"/>
            </a:ext>
          </a:extLst>
        </xdr:cNvPr>
        <xdr:cNvSpPr/>
      </xdr:nvSpPr>
      <xdr:spPr>
        <a:xfrm>
          <a:off x="9588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110490</xdr:rowOff>
    </xdr:from>
    <xdr:to>
      <xdr:col>55</xdr:col>
      <xdr:colOff>0</xdr:colOff>
      <xdr:row>40</xdr:row>
      <xdr:rowOff>110490</xdr:rowOff>
    </xdr:to>
    <xdr:cxnSp macro="">
      <xdr:nvCxnSpPr>
        <xdr:cNvPr id="134" name="直線コネクタ 133">
          <a:extLst>
            <a:ext uri="{FF2B5EF4-FFF2-40B4-BE49-F238E27FC236}">
              <a16:creationId xmlns:a16="http://schemas.microsoft.com/office/drawing/2014/main" id="{A8318923-1EAB-4A68-A67A-B60D6C841E1F}"/>
            </a:ext>
          </a:extLst>
        </xdr:cNvPr>
        <xdr:cNvCxnSpPr/>
      </xdr:nvCxnSpPr>
      <xdr:spPr>
        <a:xfrm>
          <a:off x="9639300" y="69684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59690</xdr:rowOff>
    </xdr:from>
    <xdr:to>
      <xdr:col>46</xdr:col>
      <xdr:colOff>38100</xdr:colOff>
      <xdr:row>40</xdr:row>
      <xdr:rowOff>161290</xdr:rowOff>
    </xdr:to>
    <xdr:sp textlink="">
      <xdr:nvSpPr>
        <xdr:cNvPr id="135" name="楕円 134">
          <a:extLst>
            <a:ext uri="{FF2B5EF4-FFF2-40B4-BE49-F238E27FC236}">
              <a16:creationId xmlns:a16="http://schemas.microsoft.com/office/drawing/2014/main" id="{E4FB3D8F-42A7-4442-97BE-92D17AB407AC}"/>
            </a:ext>
          </a:extLst>
        </xdr:cNvPr>
        <xdr:cNvSpPr/>
      </xdr:nvSpPr>
      <xdr:spPr>
        <a:xfrm>
          <a:off x="8699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110490</xdr:rowOff>
    </xdr:from>
    <xdr:to>
      <xdr:col>50</xdr:col>
      <xdr:colOff>114300</xdr:colOff>
      <xdr:row>40</xdr:row>
      <xdr:rowOff>110490</xdr:rowOff>
    </xdr:to>
    <xdr:cxnSp macro="">
      <xdr:nvCxnSpPr>
        <xdr:cNvPr id="136" name="直線コネクタ 135">
          <a:extLst>
            <a:ext uri="{FF2B5EF4-FFF2-40B4-BE49-F238E27FC236}">
              <a16:creationId xmlns:a16="http://schemas.microsoft.com/office/drawing/2014/main" id="{0D297B9D-79F3-4CD6-9469-FC7352231E53}"/>
            </a:ext>
          </a:extLst>
        </xdr:cNvPr>
        <xdr:cNvCxnSpPr/>
      </xdr:nvCxnSpPr>
      <xdr:spPr>
        <a:xfrm>
          <a:off x="8750300" y="69684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59690</xdr:rowOff>
    </xdr:from>
    <xdr:to>
      <xdr:col>41</xdr:col>
      <xdr:colOff>101600</xdr:colOff>
      <xdr:row>40</xdr:row>
      <xdr:rowOff>161290</xdr:rowOff>
    </xdr:to>
    <xdr:sp textlink="">
      <xdr:nvSpPr>
        <xdr:cNvPr id="137" name="楕円 136">
          <a:extLst>
            <a:ext uri="{FF2B5EF4-FFF2-40B4-BE49-F238E27FC236}">
              <a16:creationId xmlns:a16="http://schemas.microsoft.com/office/drawing/2014/main" id="{40721D88-77F3-4AAD-B0F4-FC7CE7106258}"/>
            </a:ext>
          </a:extLst>
        </xdr:cNvPr>
        <xdr:cNvSpPr/>
      </xdr:nvSpPr>
      <xdr:spPr>
        <a:xfrm>
          <a:off x="7810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110490</xdr:rowOff>
    </xdr:from>
    <xdr:to>
      <xdr:col>45</xdr:col>
      <xdr:colOff>177800</xdr:colOff>
      <xdr:row>40</xdr:row>
      <xdr:rowOff>110490</xdr:rowOff>
    </xdr:to>
    <xdr:cxnSp macro="">
      <xdr:nvCxnSpPr>
        <xdr:cNvPr id="138" name="直線コネクタ 137">
          <a:extLst>
            <a:ext uri="{FF2B5EF4-FFF2-40B4-BE49-F238E27FC236}">
              <a16:creationId xmlns:a16="http://schemas.microsoft.com/office/drawing/2014/main" id="{9EE336AB-BCD7-4208-8375-32D531F45A85}"/>
            </a:ext>
          </a:extLst>
        </xdr:cNvPr>
        <xdr:cNvCxnSpPr/>
      </xdr:nvCxnSpPr>
      <xdr:spPr>
        <a:xfrm>
          <a:off x="7861300" y="69684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63500</xdr:rowOff>
    </xdr:from>
    <xdr:to>
      <xdr:col>36</xdr:col>
      <xdr:colOff>165100</xdr:colOff>
      <xdr:row>40</xdr:row>
      <xdr:rowOff>165100</xdr:rowOff>
    </xdr:to>
    <xdr:sp textlink="">
      <xdr:nvSpPr>
        <xdr:cNvPr id="139" name="楕円 138">
          <a:extLst>
            <a:ext uri="{FF2B5EF4-FFF2-40B4-BE49-F238E27FC236}">
              <a16:creationId xmlns:a16="http://schemas.microsoft.com/office/drawing/2014/main" id="{F89B63B0-8CC2-409D-ADC1-70768FBC6794}"/>
            </a:ext>
          </a:extLst>
        </xdr:cNvPr>
        <xdr:cNvSpPr/>
      </xdr:nvSpPr>
      <xdr:spPr>
        <a:xfrm>
          <a:off x="69215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110490</xdr:rowOff>
    </xdr:from>
    <xdr:to>
      <xdr:col>41</xdr:col>
      <xdr:colOff>50800</xdr:colOff>
      <xdr:row>40</xdr:row>
      <xdr:rowOff>114300</xdr:rowOff>
    </xdr:to>
    <xdr:cxnSp macro="">
      <xdr:nvCxnSpPr>
        <xdr:cNvPr id="140" name="直線コネクタ 139">
          <a:extLst>
            <a:ext uri="{FF2B5EF4-FFF2-40B4-BE49-F238E27FC236}">
              <a16:creationId xmlns:a16="http://schemas.microsoft.com/office/drawing/2014/main" id="{4C2B63A6-B24F-48DC-B98A-5345FA7EF86F}"/>
            </a:ext>
          </a:extLst>
        </xdr:cNvPr>
        <xdr:cNvCxnSpPr/>
      </xdr:nvCxnSpPr>
      <xdr:spPr>
        <a:xfrm flipV="1">
          <a:off x="6972300" y="69684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textlink="">
      <xdr:nvSpPr>
        <xdr:cNvPr id="141" name="n_1aveValue【図書館】&#10;一人当たり面積">
          <a:extLst>
            <a:ext uri="{FF2B5EF4-FFF2-40B4-BE49-F238E27FC236}">
              <a16:creationId xmlns:a16="http://schemas.microsoft.com/office/drawing/2014/main" id="{59458B86-6E91-4046-8F83-886715944DDF}"/>
            </a:ext>
          </a:extLst>
        </xdr:cNvPr>
        <xdr:cNvSpPr txBox="1"/>
      </xdr:nvSpPr>
      <xdr:spPr>
        <a:xfrm>
          <a:off x="93917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textlink="">
      <xdr:nvSpPr>
        <xdr:cNvPr id="142" name="n_2aveValue【図書館】&#10;一人当たり面積">
          <a:extLst>
            <a:ext uri="{FF2B5EF4-FFF2-40B4-BE49-F238E27FC236}">
              <a16:creationId xmlns:a16="http://schemas.microsoft.com/office/drawing/2014/main" id="{C5C6D1D1-39D3-4B1C-8CA9-C484439417E8}"/>
            </a:ext>
          </a:extLst>
        </xdr:cNvPr>
        <xdr:cNvSpPr txBox="1"/>
      </xdr:nvSpPr>
      <xdr:spPr>
        <a:xfrm>
          <a:off x="85154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textlink="">
      <xdr:nvSpPr>
        <xdr:cNvPr id="143" name="n_3aveValue【図書館】&#10;一人当たり面積">
          <a:extLst>
            <a:ext uri="{FF2B5EF4-FFF2-40B4-BE49-F238E27FC236}">
              <a16:creationId xmlns:a16="http://schemas.microsoft.com/office/drawing/2014/main" id="{A5F4FE2A-5806-452F-8E7D-4C910541C536}"/>
            </a:ext>
          </a:extLst>
        </xdr:cNvPr>
        <xdr:cNvSpPr txBox="1"/>
      </xdr:nvSpPr>
      <xdr:spPr>
        <a:xfrm>
          <a:off x="7626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textlink="">
      <xdr:nvSpPr>
        <xdr:cNvPr id="144" name="n_4aveValue【図書館】&#10;一人当たり面積">
          <a:extLst>
            <a:ext uri="{FF2B5EF4-FFF2-40B4-BE49-F238E27FC236}">
              <a16:creationId xmlns:a16="http://schemas.microsoft.com/office/drawing/2014/main" id="{2CA1AB49-728D-426D-BF33-03EE78B88541}"/>
            </a:ext>
          </a:extLst>
        </xdr:cNvPr>
        <xdr:cNvSpPr txBox="1"/>
      </xdr:nvSpPr>
      <xdr:spPr>
        <a:xfrm>
          <a:off x="67374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6367</xdr:rowOff>
    </xdr:from>
    <xdr:ext cx="469744" cy="259045"/>
    <xdr:sp textlink="">
      <xdr:nvSpPr>
        <xdr:cNvPr id="145" name="n_1mainValue【図書館】&#10;一人当たり面積">
          <a:extLst>
            <a:ext uri="{FF2B5EF4-FFF2-40B4-BE49-F238E27FC236}">
              <a16:creationId xmlns:a16="http://schemas.microsoft.com/office/drawing/2014/main" id="{00B2F894-B04A-4E5D-A2C1-BEA010877F22}"/>
            </a:ext>
          </a:extLst>
        </xdr:cNvPr>
        <xdr:cNvSpPr txBox="1"/>
      </xdr:nvSpPr>
      <xdr:spPr>
        <a:xfrm>
          <a:off x="9391727" y="669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6367</xdr:rowOff>
    </xdr:from>
    <xdr:ext cx="469744" cy="259045"/>
    <xdr:sp textlink="">
      <xdr:nvSpPr>
        <xdr:cNvPr id="146" name="n_2mainValue【図書館】&#10;一人当たり面積">
          <a:extLst>
            <a:ext uri="{FF2B5EF4-FFF2-40B4-BE49-F238E27FC236}">
              <a16:creationId xmlns:a16="http://schemas.microsoft.com/office/drawing/2014/main" id="{92577DAA-9E62-41C7-80E2-91275159C6B8}"/>
            </a:ext>
          </a:extLst>
        </xdr:cNvPr>
        <xdr:cNvSpPr txBox="1"/>
      </xdr:nvSpPr>
      <xdr:spPr>
        <a:xfrm>
          <a:off x="8515427" y="669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6367</xdr:rowOff>
    </xdr:from>
    <xdr:ext cx="469744" cy="259045"/>
    <xdr:sp textlink="">
      <xdr:nvSpPr>
        <xdr:cNvPr id="147" name="n_3mainValue【図書館】&#10;一人当たり面積">
          <a:extLst>
            <a:ext uri="{FF2B5EF4-FFF2-40B4-BE49-F238E27FC236}">
              <a16:creationId xmlns:a16="http://schemas.microsoft.com/office/drawing/2014/main" id="{389FC1C0-A095-488A-9C52-095E37DE8185}"/>
            </a:ext>
          </a:extLst>
        </xdr:cNvPr>
        <xdr:cNvSpPr txBox="1"/>
      </xdr:nvSpPr>
      <xdr:spPr>
        <a:xfrm>
          <a:off x="7626427" y="669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10177</xdr:rowOff>
    </xdr:from>
    <xdr:ext cx="469744" cy="259045"/>
    <xdr:sp textlink="">
      <xdr:nvSpPr>
        <xdr:cNvPr id="148" name="n_4mainValue【図書館】&#10;一人当たり面積">
          <a:extLst>
            <a:ext uri="{FF2B5EF4-FFF2-40B4-BE49-F238E27FC236}">
              <a16:creationId xmlns:a16="http://schemas.microsoft.com/office/drawing/2014/main" id="{A13C61C3-C5B3-452D-8560-CE1B57DDBFEC}"/>
            </a:ext>
          </a:extLst>
        </xdr:cNvPr>
        <xdr:cNvSpPr txBox="1"/>
      </xdr:nvSpPr>
      <xdr:spPr>
        <a:xfrm>
          <a:off x="6737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9" name="正方形/長方形 148">
          <a:extLst>
            <a:ext uri="{FF2B5EF4-FFF2-40B4-BE49-F238E27FC236}">
              <a16:creationId xmlns:a16="http://schemas.microsoft.com/office/drawing/2014/main" id="{AA7620D0-9131-43B0-ACA2-D856958E43D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50" name="正方形/長方形 149">
          <a:extLst>
            <a:ext uri="{FF2B5EF4-FFF2-40B4-BE49-F238E27FC236}">
              <a16:creationId xmlns:a16="http://schemas.microsoft.com/office/drawing/2014/main" id="{F3C733ED-20D7-4E57-94B4-90F030A8345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51" name="正方形/長方形 150">
          <a:extLst>
            <a:ext uri="{FF2B5EF4-FFF2-40B4-BE49-F238E27FC236}">
              <a16:creationId xmlns:a16="http://schemas.microsoft.com/office/drawing/2014/main" id="{7C916750-C149-42E3-9425-5687A3A3056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2" name="正方形/長方形 151">
          <a:extLst>
            <a:ext uri="{FF2B5EF4-FFF2-40B4-BE49-F238E27FC236}">
              <a16:creationId xmlns:a16="http://schemas.microsoft.com/office/drawing/2014/main" id="{16DC2746-2848-4A2E-A6F8-A515B83B0A0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3" name="正方形/長方形 152">
          <a:extLst>
            <a:ext uri="{FF2B5EF4-FFF2-40B4-BE49-F238E27FC236}">
              <a16:creationId xmlns:a16="http://schemas.microsoft.com/office/drawing/2014/main" id="{86A47FFA-28E7-4E82-B0B8-046403C64ED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4" name="正方形/長方形 153">
          <a:extLst>
            <a:ext uri="{FF2B5EF4-FFF2-40B4-BE49-F238E27FC236}">
              <a16:creationId xmlns:a16="http://schemas.microsoft.com/office/drawing/2014/main" id="{92ED04A9-C9BB-417D-9DDD-06557E5C6AA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5" name="正方形/長方形 154">
          <a:extLst>
            <a:ext uri="{FF2B5EF4-FFF2-40B4-BE49-F238E27FC236}">
              <a16:creationId xmlns:a16="http://schemas.microsoft.com/office/drawing/2014/main" id="{1626ED4C-59FD-4A5C-95C2-BE9708BFC03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6" name="正方形/長方形 155">
          <a:extLst>
            <a:ext uri="{FF2B5EF4-FFF2-40B4-BE49-F238E27FC236}">
              <a16:creationId xmlns:a16="http://schemas.microsoft.com/office/drawing/2014/main" id="{EDD2EFB3-3D54-480A-9E7D-B4B307620CE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7" name="テキスト ボックス 156">
          <a:extLst>
            <a:ext uri="{FF2B5EF4-FFF2-40B4-BE49-F238E27FC236}">
              <a16:creationId xmlns:a16="http://schemas.microsoft.com/office/drawing/2014/main" id="{E6D50ABB-9227-4DC2-8425-66A0C474A51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F1364896-DC00-439D-9A25-ACC5E536576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9" name="テキスト ボックス 158">
          <a:extLst>
            <a:ext uri="{FF2B5EF4-FFF2-40B4-BE49-F238E27FC236}">
              <a16:creationId xmlns:a16="http://schemas.microsoft.com/office/drawing/2014/main" id="{8F23B4F9-7554-49F5-99B6-17093D556B0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98C42376-F8C8-460B-A976-0F69944001A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textlink="">
      <xdr:nvSpPr>
        <xdr:cNvPr id="161" name="テキスト ボックス 160">
          <a:extLst>
            <a:ext uri="{FF2B5EF4-FFF2-40B4-BE49-F238E27FC236}">
              <a16:creationId xmlns:a16="http://schemas.microsoft.com/office/drawing/2014/main" id="{2EE47B0A-0E01-48E4-B8C1-87EF145547E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A20D881F-3CB2-47F7-9A99-CBDFA8FF8D5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textlink="">
      <xdr:nvSpPr>
        <xdr:cNvPr id="163" name="テキスト ボックス 162">
          <a:extLst>
            <a:ext uri="{FF2B5EF4-FFF2-40B4-BE49-F238E27FC236}">
              <a16:creationId xmlns:a16="http://schemas.microsoft.com/office/drawing/2014/main" id="{8CC1A087-CBBB-4B89-9803-95E1CE36F9E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42A62633-3F20-49E9-AF5C-D458F16F938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textlink="">
      <xdr:nvSpPr>
        <xdr:cNvPr id="165" name="テキスト ボックス 164">
          <a:extLst>
            <a:ext uri="{FF2B5EF4-FFF2-40B4-BE49-F238E27FC236}">
              <a16:creationId xmlns:a16="http://schemas.microsoft.com/office/drawing/2014/main" id="{E9B53EED-2A78-40D2-A18F-5039D495FC8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8F2025F2-0A05-4E81-A680-6D2EE0972B4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textlink="">
      <xdr:nvSpPr>
        <xdr:cNvPr id="167" name="テキスト ボックス 166">
          <a:extLst>
            <a:ext uri="{FF2B5EF4-FFF2-40B4-BE49-F238E27FC236}">
              <a16:creationId xmlns:a16="http://schemas.microsoft.com/office/drawing/2014/main" id="{65CB50AA-2F3A-4C34-92EB-6969CFAA68D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A43B7B61-C742-4362-B9EB-50002CC42CC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textlink="">
      <xdr:nvSpPr>
        <xdr:cNvPr id="169" name="テキスト ボックス 168">
          <a:extLst>
            <a:ext uri="{FF2B5EF4-FFF2-40B4-BE49-F238E27FC236}">
              <a16:creationId xmlns:a16="http://schemas.microsoft.com/office/drawing/2014/main" id="{DBBE37FA-6C29-4A48-9F6D-29433A7AD0E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E6852203-D700-41D6-9585-8F6FB13760D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textlink="">
      <xdr:nvSpPr>
        <xdr:cNvPr id="171" name="テキスト ボックス 170">
          <a:extLst>
            <a:ext uri="{FF2B5EF4-FFF2-40B4-BE49-F238E27FC236}">
              <a16:creationId xmlns:a16="http://schemas.microsoft.com/office/drawing/2014/main" id="{E54BBB49-6D47-4157-8115-7F084A818F0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941D71BB-C30B-4443-8B50-79CA9CFF72E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73" name="【体育館・プール】&#10;有形固定資産減価償却率グラフ枠">
          <a:extLst>
            <a:ext uri="{FF2B5EF4-FFF2-40B4-BE49-F238E27FC236}">
              <a16:creationId xmlns:a16="http://schemas.microsoft.com/office/drawing/2014/main" id="{C553E02E-3CC7-4BFE-A0F2-69E8B485CAE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29013753-E490-42E1-B1A8-2B81B13001BE}"/>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textlink="">
      <xdr:nvSpPr>
        <xdr:cNvPr id="175" name="【体育館・プール】&#10;有形固定資産減価償却率最小値テキスト">
          <a:extLst>
            <a:ext uri="{FF2B5EF4-FFF2-40B4-BE49-F238E27FC236}">
              <a16:creationId xmlns:a16="http://schemas.microsoft.com/office/drawing/2014/main" id="{6B45D4B8-BCCF-4024-9275-F92C0C6BBE62}"/>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692DDF5B-DBE4-4E42-BD9E-64B63D7B0AF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textlink="">
      <xdr:nvSpPr>
        <xdr:cNvPr id="177" name="【体育館・プール】&#10;有形固定資産減価償却率最大値テキスト">
          <a:extLst>
            <a:ext uri="{FF2B5EF4-FFF2-40B4-BE49-F238E27FC236}">
              <a16:creationId xmlns:a16="http://schemas.microsoft.com/office/drawing/2014/main" id="{8430C7F6-2437-47ED-BD30-3422627A4772}"/>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BA3A2DAD-E5FB-43D7-9C04-2B5A9227BAC7}"/>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textlink="">
      <xdr:nvSpPr>
        <xdr:cNvPr id="179" name="【体育館・プール】&#10;有形固定資産減価償却率平均値テキスト">
          <a:extLst>
            <a:ext uri="{FF2B5EF4-FFF2-40B4-BE49-F238E27FC236}">
              <a16:creationId xmlns:a16="http://schemas.microsoft.com/office/drawing/2014/main" id="{86800B46-8D44-4327-AFD0-353D241B4E31}"/>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textlink="">
      <xdr:nvSpPr>
        <xdr:cNvPr id="180" name="フローチャート: 判断 179">
          <a:extLst>
            <a:ext uri="{FF2B5EF4-FFF2-40B4-BE49-F238E27FC236}">
              <a16:creationId xmlns:a16="http://schemas.microsoft.com/office/drawing/2014/main" id="{5136EFF3-93C3-4956-B5A3-87E3B05764EC}"/>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textlink="">
      <xdr:nvSpPr>
        <xdr:cNvPr id="181" name="フローチャート: 判断 180">
          <a:extLst>
            <a:ext uri="{FF2B5EF4-FFF2-40B4-BE49-F238E27FC236}">
              <a16:creationId xmlns:a16="http://schemas.microsoft.com/office/drawing/2014/main" id="{1B336E28-EBBE-477B-AF04-5054BC6AC313}"/>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textlink="">
      <xdr:nvSpPr>
        <xdr:cNvPr id="182" name="フローチャート: 判断 181">
          <a:extLst>
            <a:ext uri="{FF2B5EF4-FFF2-40B4-BE49-F238E27FC236}">
              <a16:creationId xmlns:a16="http://schemas.microsoft.com/office/drawing/2014/main" id="{4C6F846B-DC50-41AC-9FF3-0DCF65C1E338}"/>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textlink="">
      <xdr:nvSpPr>
        <xdr:cNvPr id="183" name="フローチャート: 判断 182">
          <a:extLst>
            <a:ext uri="{FF2B5EF4-FFF2-40B4-BE49-F238E27FC236}">
              <a16:creationId xmlns:a16="http://schemas.microsoft.com/office/drawing/2014/main" id="{BD658780-208C-42EC-AF27-2E3A0E7B8C09}"/>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textlink="">
      <xdr:nvSpPr>
        <xdr:cNvPr id="184" name="フローチャート: 判断 183">
          <a:extLst>
            <a:ext uri="{FF2B5EF4-FFF2-40B4-BE49-F238E27FC236}">
              <a16:creationId xmlns:a16="http://schemas.microsoft.com/office/drawing/2014/main" id="{30DDDB42-EF2B-4497-A7D1-EC840C4FA6A0}"/>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5" name="テキスト ボックス 184">
          <a:extLst>
            <a:ext uri="{FF2B5EF4-FFF2-40B4-BE49-F238E27FC236}">
              <a16:creationId xmlns:a16="http://schemas.microsoft.com/office/drawing/2014/main" id="{ED62D210-73C2-42A2-A760-5DE8B0DE26E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6" name="テキスト ボックス 185">
          <a:extLst>
            <a:ext uri="{FF2B5EF4-FFF2-40B4-BE49-F238E27FC236}">
              <a16:creationId xmlns:a16="http://schemas.microsoft.com/office/drawing/2014/main" id="{959BD2B1-4136-48BA-BA00-47659F5FD42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7" name="テキスト ボックス 186">
          <a:extLst>
            <a:ext uri="{FF2B5EF4-FFF2-40B4-BE49-F238E27FC236}">
              <a16:creationId xmlns:a16="http://schemas.microsoft.com/office/drawing/2014/main" id="{2B6184DC-C4C8-4DBD-ABB3-C152B0B9CD0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8" name="テキスト ボックス 187">
          <a:extLst>
            <a:ext uri="{FF2B5EF4-FFF2-40B4-BE49-F238E27FC236}">
              <a16:creationId xmlns:a16="http://schemas.microsoft.com/office/drawing/2014/main" id="{A30EC73E-D122-4129-A146-EE66548B5D4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9" name="テキスト ボックス 188">
          <a:extLst>
            <a:ext uri="{FF2B5EF4-FFF2-40B4-BE49-F238E27FC236}">
              <a16:creationId xmlns:a16="http://schemas.microsoft.com/office/drawing/2014/main" id="{686E5439-ADCF-48DD-89EE-E7F0C4A36E2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123916</xdr:rowOff>
    </xdr:from>
    <xdr:to>
      <xdr:col>24</xdr:col>
      <xdr:colOff>114300</xdr:colOff>
      <xdr:row>62</xdr:row>
      <xdr:rowOff>54066</xdr:rowOff>
    </xdr:to>
    <xdr:sp textlink="">
      <xdr:nvSpPr>
        <xdr:cNvPr id="190" name="楕円 189">
          <a:extLst>
            <a:ext uri="{FF2B5EF4-FFF2-40B4-BE49-F238E27FC236}">
              <a16:creationId xmlns:a16="http://schemas.microsoft.com/office/drawing/2014/main" id="{5AA43BD5-031B-40BB-9FCD-076B6C282A7E}"/>
            </a:ext>
          </a:extLst>
        </xdr:cNvPr>
        <xdr:cNvSpPr/>
      </xdr:nvSpPr>
      <xdr:spPr>
        <a:xfrm>
          <a:off x="4584700" y="1058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102343</xdr:rowOff>
    </xdr:from>
    <xdr:ext cx="405111" cy="259045"/>
    <xdr:sp textlink="">
      <xdr:nvSpPr>
        <xdr:cNvPr id="191" name="【体育館・プール】&#10;有形固定資産減価償却率該当値テキスト">
          <a:extLst>
            <a:ext uri="{FF2B5EF4-FFF2-40B4-BE49-F238E27FC236}">
              <a16:creationId xmlns:a16="http://schemas.microsoft.com/office/drawing/2014/main" id="{1B66E406-941B-4AD6-8E48-60B9922F9276}"/>
            </a:ext>
          </a:extLst>
        </xdr:cNvPr>
        <xdr:cNvSpPr txBox="1"/>
      </xdr:nvSpPr>
      <xdr:spPr>
        <a:xfrm>
          <a:off x="4673600" y="1056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86360</xdr:rowOff>
    </xdr:from>
    <xdr:to>
      <xdr:col>20</xdr:col>
      <xdr:colOff>38100</xdr:colOff>
      <xdr:row>62</xdr:row>
      <xdr:rowOff>16510</xdr:rowOff>
    </xdr:to>
    <xdr:sp textlink="">
      <xdr:nvSpPr>
        <xdr:cNvPr id="192" name="楕円 191">
          <a:extLst>
            <a:ext uri="{FF2B5EF4-FFF2-40B4-BE49-F238E27FC236}">
              <a16:creationId xmlns:a16="http://schemas.microsoft.com/office/drawing/2014/main" id="{FAC4EC10-5375-43C0-948F-1CDB3236326A}"/>
            </a:ext>
          </a:extLst>
        </xdr:cNvPr>
        <xdr:cNvSpPr/>
      </xdr:nvSpPr>
      <xdr:spPr>
        <a:xfrm>
          <a:off x="3746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137160</xdr:rowOff>
    </xdr:from>
    <xdr:to>
      <xdr:col>24</xdr:col>
      <xdr:colOff>63500</xdr:colOff>
      <xdr:row>62</xdr:row>
      <xdr:rowOff>3266</xdr:rowOff>
    </xdr:to>
    <xdr:cxnSp macro="">
      <xdr:nvCxnSpPr>
        <xdr:cNvPr id="193" name="直線コネクタ 192">
          <a:extLst>
            <a:ext uri="{FF2B5EF4-FFF2-40B4-BE49-F238E27FC236}">
              <a16:creationId xmlns:a16="http://schemas.microsoft.com/office/drawing/2014/main" id="{C3561BA5-61F8-4FA6-920C-77FBE2F77F71}"/>
            </a:ext>
          </a:extLst>
        </xdr:cNvPr>
        <xdr:cNvCxnSpPr/>
      </xdr:nvCxnSpPr>
      <xdr:spPr>
        <a:xfrm>
          <a:off x="3797300" y="10595610"/>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48804</xdr:rowOff>
    </xdr:from>
    <xdr:to>
      <xdr:col>15</xdr:col>
      <xdr:colOff>101600</xdr:colOff>
      <xdr:row>61</xdr:row>
      <xdr:rowOff>150404</xdr:rowOff>
    </xdr:to>
    <xdr:sp textlink="">
      <xdr:nvSpPr>
        <xdr:cNvPr id="194" name="楕円 193">
          <a:extLst>
            <a:ext uri="{FF2B5EF4-FFF2-40B4-BE49-F238E27FC236}">
              <a16:creationId xmlns:a16="http://schemas.microsoft.com/office/drawing/2014/main" id="{18FB0F30-C658-4868-ABC0-0AE920876E99}"/>
            </a:ext>
          </a:extLst>
        </xdr:cNvPr>
        <xdr:cNvSpPr/>
      </xdr:nvSpPr>
      <xdr:spPr>
        <a:xfrm>
          <a:off x="2857500" y="1050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99604</xdr:rowOff>
    </xdr:from>
    <xdr:to>
      <xdr:col>19</xdr:col>
      <xdr:colOff>177800</xdr:colOff>
      <xdr:row>61</xdr:row>
      <xdr:rowOff>137160</xdr:rowOff>
    </xdr:to>
    <xdr:cxnSp macro="">
      <xdr:nvCxnSpPr>
        <xdr:cNvPr id="195" name="直線コネクタ 194">
          <a:extLst>
            <a:ext uri="{FF2B5EF4-FFF2-40B4-BE49-F238E27FC236}">
              <a16:creationId xmlns:a16="http://schemas.microsoft.com/office/drawing/2014/main" id="{84A0B176-BC75-4644-B8B4-33142F94682B}"/>
            </a:ext>
          </a:extLst>
        </xdr:cNvPr>
        <xdr:cNvCxnSpPr/>
      </xdr:nvCxnSpPr>
      <xdr:spPr>
        <a:xfrm>
          <a:off x="2908300" y="1055805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11249</xdr:rowOff>
    </xdr:from>
    <xdr:to>
      <xdr:col>10</xdr:col>
      <xdr:colOff>165100</xdr:colOff>
      <xdr:row>61</xdr:row>
      <xdr:rowOff>112849</xdr:rowOff>
    </xdr:to>
    <xdr:sp textlink="">
      <xdr:nvSpPr>
        <xdr:cNvPr id="196" name="楕円 195">
          <a:extLst>
            <a:ext uri="{FF2B5EF4-FFF2-40B4-BE49-F238E27FC236}">
              <a16:creationId xmlns:a16="http://schemas.microsoft.com/office/drawing/2014/main" id="{C4EED789-3529-4EE7-8CDB-F936B6AB963D}"/>
            </a:ext>
          </a:extLst>
        </xdr:cNvPr>
        <xdr:cNvSpPr/>
      </xdr:nvSpPr>
      <xdr:spPr>
        <a:xfrm>
          <a:off x="1968500" y="1046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62049</xdr:rowOff>
    </xdr:from>
    <xdr:to>
      <xdr:col>15</xdr:col>
      <xdr:colOff>50800</xdr:colOff>
      <xdr:row>61</xdr:row>
      <xdr:rowOff>99604</xdr:rowOff>
    </xdr:to>
    <xdr:cxnSp macro="">
      <xdr:nvCxnSpPr>
        <xdr:cNvPr id="197" name="直線コネクタ 196">
          <a:extLst>
            <a:ext uri="{FF2B5EF4-FFF2-40B4-BE49-F238E27FC236}">
              <a16:creationId xmlns:a16="http://schemas.microsoft.com/office/drawing/2014/main" id="{A23E9AFF-388A-48AD-8D25-9C6472F85D6B}"/>
            </a:ext>
          </a:extLst>
        </xdr:cNvPr>
        <xdr:cNvCxnSpPr/>
      </xdr:nvCxnSpPr>
      <xdr:spPr>
        <a:xfrm>
          <a:off x="2019300" y="10520499"/>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145143</xdr:rowOff>
    </xdr:from>
    <xdr:to>
      <xdr:col>6</xdr:col>
      <xdr:colOff>38100</xdr:colOff>
      <xdr:row>61</xdr:row>
      <xdr:rowOff>75293</xdr:rowOff>
    </xdr:to>
    <xdr:sp textlink="">
      <xdr:nvSpPr>
        <xdr:cNvPr id="198" name="楕円 197">
          <a:extLst>
            <a:ext uri="{FF2B5EF4-FFF2-40B4-BE49-F238E27FC236}">
              <a16:creationId xmlns:a16="http://schemas.microsoft.com/office/drawing/2014/main" id="{F43747DA-5B09-490F-A597-45402895541B}"/>
            </a:ext>
          </a:extLst>
        </xdr:cNvPr>
        <xdr:cNvSpPr/>
      </xdr:nvSpPr>
      <xdr:spPr>
        <a:xfrm>
          <a:off x="1079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24493</xdr:rowOff>
    </xdr:from>
    <xdr:to>
      <xdr:col>10</xdr:col>
      <xdr:colOff>114300</xdr:colOff>
      <xdr:row>61</xdr:row>
      <xdr:rowOff>62049</xdr:rowOff>
    </xdr:to>
    <xdr:cxnSp macro="">
      <xdr:nvCxnSpPr>
        <xdr:cNvPr id="199" name="直線コネクタ 198">
          <a:extLst>
            <a:ext uri="{FF2B5EF4-FFF2-40B4-BE49-F238E27FC236}">
              <a16:creationId xmlns:a16="http://schemas.microsoft.com/office/drawing/2014/main" id="{DEEC1BEC-0E10-45A9-A3FB-B08EBB42E22B}"/>
            </a:ext>
          </a:extLst>
        </xdr:cNvPr>
        <xdr:cNvCxnSpPr/>
      </xdr:nvCxnSpPr>
      <xdr:spPr>
        <a:xfrm>
          <a:off x="1130300" y="1048294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textlink="">
      <xdr:nvSpPr>
        <xdr:cNvPr id="200" name="n_1aveValue【体育館・プール】&#10;有形固定資産減価償却率">
          <a:extLst>
            <a:ext uri="{FF2B5EF4-FFF2-40B4-BE49-F238E27FC236}">
              <a16:creationId xmlns:a16="http://schemas.microsoft.com/office/drawing/2014/main" id="{DDE6B47D-95EC-49E6-B71E-DB644D653D50}"/>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textlink="">
      <xdr:nvSpPr>
        <xdr:cNvPr id="201" name="n_2aveValue【体育館・プール】&#10;有形固定資産減価償却率">
          <a:extLst>
            <a:ext uri="{FF2B5EF4-FFF2-40B4-BE49-F238E27FC236}">
              <a16:creationId xmlns:a16="http://schemas.microsoft.com/office/drawing/2014/main" id="{95B7F177-C843-4B24-B3F7-4F0758C45BEE}"/>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textlink="">
      <xdr:nvSpPr>
        <xdr:cNvPr id="202" name="n_3aveValue【体育館・プール】&#10;有形固定資産減価償却率">
          <a:extLst>
            <a:ext uri="{FF2B5EF4-FFF2-40B4-BE49-F238E27FC236}">
              <a16:creationId xmlns:a16="http://schemas.microsoft.com/office/drawing/2014/main" id="{7712058A-787F-4C82-997A-A7629B9EC613}"/>
            </a:ext>
          </a:extLst>
        </xdr:cNvPr>
        <xdr:cNvSpPr txBox="1"/>
      </xdr:nvSpPr>
      <xdr:spPr>
        <a:xfrm>
          <a:off x="1816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textlink="">
      <xdr:nvSpPr>
        <xdr:cNvPr id="203" name="n_4aveValue【体育館・プール】&#10;有形固定資産減価償却率">
          <a:extLst>
            <a:ext uri="{FF2B5EF4-FFF2-40B4-BE49-F238E27FC236}">
              <a16:creationId xmlns:a16="http://schemas.microsoft.com/office/drawing/2014/main" id="{5E698322-767E-4812-BECA-39F0709A5D63}"/>
            </a:ext>
          </a:extLst>
        </xdr:cNvPr>
        <xdr:cNvSpPr txBox="1"/>
      </xdr:nvSpPr>
      <xdr:spPr>
        <a:xfrm>
          <a:off x="927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7637</xdr:rowOff>
    </xdr:from>
    <xdr:ext cx="405111" cy="259045"/>
    <xdr:sp textlink="">
      <xdr:nvSpPr>
        <xdr:cNvPr id="204" name="n_1mainValue【体育館・プール】&#10;有形固定資産減価償却率">
          <a:extLst>
            <a:ext uri="{FF2B5EF4-FFF2-40B4-BE49-F238E27FC236}">
              <a16:creationId xmlns:a16="http://schemas.microsoft.com/office/drawing/2014/main" id="{53E6A4EA-EE63-407F-9754-24A5127186C6}"/>
            </a:ext>
          </a:extLst>
        </xdr:cNvPr>
        <xdr:cNvSpPr txBox="1"/>
      </xdr:nvSpPr>
      <xdr:spPr>
        <a:xfrm>
          <a:off x="35820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141531</xdr:rowOff>
    </xdr:from>
    <xdr:ext cx="405111" cy="259045"/>
    <xdr:sp textlink="">
      <xdr:nvSpPr>
        <xdr:cNvPr id="205" name="n_2mainValue【体育館・プール】&#10;有形固定資産減価償却率">
          <a:extLst>
            <a:ext uri="{FF2B5EF4-FFF2-40B4-BE49-F238E27FC236}">
              <a16:creationId xmlns:a16="http://schemas.microsoft.com/office/drawing/2014/main" id="{2BE3C420-331E-4D16-AD6A-F2EADA2FBBE4}"/>
            </a:ext>
          </a:extLst>
        </xdr:cNvPr>
        <xdr:cNvSpPr txBox="1"/>
      </xdr:nvSpPr>
      <xdr:spPr>
        <a:xfrm>
          <a:off x="2705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129376</xdr:rowOff>
    </xdr:from>
    <xdr:ext cx="405111" cy="259045"/>
    <xdr:sp textlink="">
      <xdr:nvSpPr>
        <xdr:cNvPr id="206" name="n_3mainValue【体育館・プール】&#10;有形固定資産減価償却率">
          <a:extLst>
            <a:ext uri="{FF2B5EF4-FFF2-40B4-BE49-F238E27FC236}">
              <a16:creationId xmlns:a16="http://schemas.microsoft.com/office/drawing/2014/main" id="{FA1200BC-F4B9-403E-BBA5-67E68D7CB5C9}"/>
            </a:ext>
          </a:extLst>
        </xdr:cNvPr>
        <xdr:cNvSpPr txBox="1"/>
      </xdr:nvSpPr>
      <xdr:spPr>
        <a:xfrm>
          <a:off x="1816744" y="1024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91820</xdr:rowOff>
    </xdr:from>
    <xdr:ext cx="405111" cy="259045"/>
    <xdr:sp textlink="">
      <xdr:nvSpPr>
        <xdr:cNvPr id="207" name="n_4mainValue【体育館・プール】&#10;有形固定資産減価償却率">
          <a:extLst>
            <a:ext uri="{FF2B5EF4-FFF2-40B4-BE49-F238E27FC236}">
              <a16:creationId xmlns:a16="http://schemas.microsoft.com/office/drawing/2014/main" id="{C9D78F32-4BCD-4A5B-B7E1-DEF360A79BA7}"/>
            </a:ext>
          </a:extLst>
        </xdr:cNvPr>
        <xdr:cNvSpPr txBox="1"/>
      </xdr:nvSpPr>
      <xdr:spPr>
        <a:xfrm>
          <a:off x="927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8" name="正方形/長方形 207">
          <a:extLst>
            <a:ext uri="{FF2B5EF4-FFF2-40B4-BE49-F238E27FC236}">
              <a16:creationId xmlns:a16="http://schemas.microsoft.com/office/drawing/2014/main" id="{7D6C96A5-513C-4C1F-A11C-E77B456A166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9" name="正方形/長方形 208">
          <a:extLst>
            <a:ext uri="{FF2B5EF4-FFF2-40B4-BE49-F238E27FC236}">
              <a16:creationId xmlns:a16="http://schemas.microsoft.com/office/drawing/2014/main" id="{D248BFBA-B61B-488D-A057-FFDD2D8868A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10" name="正方形/長方形 209">
          <a:extLst>
            <a:ext uri="{FF2B5EF4-FFF2-40B4-BE49-F238E27FC236}">
              <a16:creationId xmlns:a16="http://schemas.microsoft.com/office/drawing/2014/main" id="{F62A9947-8EE4-4966-9F24-1772B78F4A3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11" name="正方形/長方形 210">
          <a:extLst>
            <a:ext uri="{FF2B5EF4-FFF2-40B4-BE49-F238E27FC236}">
              <a16:creationId xmlns:a16="http://schemas.microsoft.com/office/drawing/2014/main" id="{55C16A2E-8139-436F-92F1-07B7D3B0B20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12" name="正方形/長方形 211">
          <a:extLst>
            <a:ext uri="{FF2B5EF4-FFF2-40B4-BE49-F238E27FC236}">
              <a16:creationId xmlns:a16="http://schemas.microsoft.com/office/drawing/2014/main" id="{A2C6F920-87C8-4FEB-83C8-22D2CFC50B6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3" name="正方形/長方形 212">
          <a:extLst>
            <a:ext uri="{FF2B5EF4-FFF2-40B4-BE49-F238E27FC236}">
              <a16:creationId xmlns:a16="http://schemas.microsoft.com/office/drawing/2014/main" id="{3DEA092D-A73D-4E1C-ACDB-1093C5DF662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4" name="正方形/長方形 213">
          <a:extLst>
            <a:ext uri="{FF2B5EF4-FFF2-40B4-BE49-F238E27FC236}">
              <a16:creationId xmlns:a16="http://schemas.microsoft.com/office/drawing/2014/main" id="{3AB1DCE9-16D0-43E8-8129-D6B66CC9D1A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5" name="正方形/長方形 214">
          <a:extLst>
            <a:ext uri="{FF2B5EF4-FFF2-40B4-BE49-F238E27FC236}">
              <a16:creationId xmlns:a16="http://schemas.microsoft.com/office/drawing/2014/main" id="{94BB278D-6634-4550-894D-FC1C1E302E5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6" name="テキスト ボックス 215">
          <a:extLst>
            <a:ext uri="{FF2B5EF4-FFF2-40B4-BE49-F238E27FC236}">
              <a16:creationId xmlns:a16="http://schemas.microsoft.com/office/drawing/2014/main" id="{9A5AB265-FCA8-489B-B6CA-9F2E961DECC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C5593085-B24A-47D4-9E73-00F361A29A4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D205617C-B6DE-466E-83C2-6DB84354295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textlink="">
      <xdr:nvSpPr>
        <xdr:cNvPr id="219" name="テキスト ボックス 218">
          <a:extLst>
            <a:ext uri="{FF2B5EF4-FFF2-40B4-BE49-F238E27FC236}">
              <a16:creationId xmlns:a16="http://schemas.microsoft.com/office/drawing/2014/main" id="{8023C2C8-6C74-48B5-9F51-84EA9588960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DA63FF12-5A1D-41C7-B46C-49F5712EF3A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textlink="">
      <xdr:nvSpPr>
        <xdr:cNvPr id="221" name="テキスト ボックス 220">
          <a:extLst>
            <a:ext uri="{FF2B5EF4-FFF2-40B4-BE49-F238E27FC236}">
              <a16:creationId xmlns:a16="http://schemas.microsoft.com/office/drawing/2014/main" id="{9F4207EF-6F5C-4F8B-BC9F-02AD9963206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4BE42F9C-3CB1-4FB8-A46F-DCB3734F931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textlink="">
      <xdr:nvSpPr>
        <xdr:cNvPr id="223" name="テキスト ボックス 222">
          <a:extLst>
            <a:ext uri="{FF2B5EF4-FFF2-40B4-BE49-F238E27FC236}">
              <a16:creationId xmlns:a16="http://schemas.microsoft.com/office/drawing/2014/main" id="{C27E0753-F62B-43BA-9907-2B815B716518}"/>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461C132F-A43B-4574-BDF8-E84DFFA8275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textlink="">
      <xdr:nvSpPr>
        <xdr:cNvPr id="225" name="テキスト ボックス 224">
          <a:extLst>
            <a:ext uri="{FF2B5EF4-FFF2-40B4-BE49-F238E27FC236}">
              <a16:creationId xmlns:a16="http://schemas.microsoft.com/office/drawing/2014/main" id="{B3BE4689-A376-4663-90FE-E36D1E975E95}"/>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89BE50B6-4793-4B63-B988-53DCE846F4E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textlink="">
      <xdr:nvSpPr>
        <xdr:cNvPr id="227" name="テキスト ボックス 226">
          <a:extLst>
            <a:ext uri="{FF2B5EF4-FFF2-40B4-BE49-F238E27FC236}">
              <a16:creationId xmlns:a16="http://schemas.microsoft.com/office/drawing/2014/main" id="{AF430779-20D9-416F-B3DE-D9661BC866D6}"/>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F152CA08-1815-4199-9700-1F603DBD303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textlink="">
      <xdr:nvSpPr>
        <xdr:cNvPr id="229" name="テキスト ボックス 228">
          <a:extLst>
            <a:ext uri="{FF2B5EF4-FFF2-40B4-BE49-F238E27FC236}">
              <a16:creationId xmlns:a16="http://schemas.microsoft.com/office/drawing/2014/main" id="{47E0E76D-14FF-444F-ADD5-219340336C9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30" name="【体育館・プール】&#10;一人当たり面積グラフ枠">
          <a:extLst>
            <a:ext uri="{FF2B5EF4-FFF2-40B4-BE49-F238E27FC236}">
              <a16:creationId xmlns:a16="http://schemas.microsoft.com/office/drawing/2014/main" id="{F978CC3C-8D44-4C43-BE1E-2DFDB7A007B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77CC96CA-424C-41F8-A259-8FE2EF7F32E6}"/>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textlink="">
      <xdr:nvSpPr>
        <xdr:cNvPr id="232" name="【体育館・プール】&#10;一人当たり面積最小値テキスト">
          <a:extLst>
            <a:ext uri="{FF2B5EF4-FFF2-40B4-BE49-F238E27FC236}">
              <a16:creationId xmlns:a16="http://schemas.microsoft.com/office/drawing/2014/main" id="{5E361162-65FB-46AA-9166-FB60878DD458}"/>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2DDA0B50-AC61-46A3-9F66-567A551D2933}"/>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textlink="">
      <xdr:nvSpPr>
        <xdr:cNvPr id="234" name="【体育館・プール】&#10;一人当たり面積最大値テキスト">
          <a:extLst>
            <a:ext uri="{FF2B5EF4-FFF2-40B4-BE49-F238E27FC236}">
              <a16:creationId xmlns:a16="http://schemas.microsoft.com/office/drawing/2014/main" id="{71B71F15-885B-40BE-94D9-93BFE951FDE3}"/>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1C31F77E-5A44-41EE-9CFF-B81E9D9EEC73}"/>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textlink="">
      <xdr:nvSpPr>
        <xdr:cNvPr id="236" name="【体育館・プール】&#10;一人当たり面積平均値テキスト">
          <a:extLst>
            <a:ext uri="{FF2B5EF4-FFF2-40B4-BE49-F238E27FC236}">
              <a16:creationId xmlns:a16="http://schemas.microsoft.com/office/drawing/2014/main" id="{07081E15-0E56-49BC-A60B-8428A7C88D64}"/>
            </a:ext>
          </a:extLst>
        </xdr:cNvPr>
        <xdr:cNvSpPr txBox="1"/>
      </xdr:nvSpPr>
      <xdr:spPr>
        <a:xfrm>
          <a:off x="10515600" y="1052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textlink="">
      <xdr:nvSpPr>
        <xdr:cNvPr id="237" name="フローチャート: 判断 236">
          <a:extLst>
            <a:ext uri="{FF2B5EF4-FFF2-40B4-BE49-F238E27FC236}">
              <a16:creationId xmlns:a16="http://schemas.microsoft.com/office/drawing/2014/main" id="{29760494-94AE-419C-9103-CADA0F853139}"/>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textlink="">
      <xdr:nvSpPr>
        <xdr:cNvPr id="238" name="フローチャート: 判断 237">
          <a:extLst>
            <a:ext uri="{FF2B5EF4-FFF2-40B4-BE49-F238E27FC236}">
              <a16:creationId xmlns:a16="http://schemas.microsoft.com/office/drawing/2014/main" id="{4A227172-A281-4575-983A-3307C0522147}"/>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textlink="">
      <xdr:nvSpPr>
        <xdr:cNvPr id="239" name="フローチャート: 判断 238">
          <a:extLst>
            <a:ext uri="{FF2B5EF4-FFF2-40B4-BE49-F238E27FC236}">
              <a16:creationId xmlns:a16="http://schemas.microsoft.com/office/drawing/2014/main" id="{94EA4576-2F3F-4A24-8B5A-C02867DF8852}"/>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textlink="">
      <xdr:nvSpPr>
        <xdr:cNvPr id="240" name="フローチャート: 判断 239">
          <a:extLst>
            <a:ext uri="{FF2B5EF4-FFF2-40B4-BE49-F238E27FC236}">
              <a16:creationId xmlns:a16="http://schemas.microsoft.com/office/drawing/2014/main" id="{30800A8E-A244-41B7-AC67-6F0198A0141E}"/>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textlink="">
      <xdr:nvSpPr>
        <xdr:cNvPr id="241" name="フローチャート: 判断 240">
          <a:extLst>
            <a:ext uri="{FF2B5EF4-FFF2-40B4-BE49-F238E27FC236}">
              <a16:creationId xmlns:a16="http://schemas.microsoft.com/office/drawing/2014/main" id="{E22702E5-DD0F-4B6F-AFC9-C908532EED1A}"/>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2" name="テキスト ボックス 241">
          <a:extLst>
            <a:ext uri="{FF2B5EF4-FFF2-40B4-BE49-F238E27FC236}">
              <a16:creationId xmlns:a16="http://schemas.microsoft.com/office/drawing/2014/main" id="{0017026B-254A-495F-A390-969776D3AB5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3" name="テキスト ボックス 242">
          <a:extLst>
            <a:ext uri="{FF2B5EF4-FFF2-40B4-BE49-F238E27FC236}">
              <a16:creationId xmlns:a16="http://schemas.microsoft.com/office/drawing/2014/main" id="{80C6B5F6-27BF-452C-8350-CA628F2D0BB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4" name="テキスト ボックス 243">
          <a:extLst>
            <a:ext uri="{FF2B5EF4-FFF2-40B4-BE49-F238E27FC236}">
              <a16:creationId xmlns:a16="http://schemas.microsoft.com/office/drawing/2014/main" id="{15490DC0-4A16-4118-ACBD-FA4A2D2CD60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5" name="テキスト ボックス 244">
          <a:extLst>
            <a:ext uri="{FF2B5EF4-FFF2-40B4-BE49-F238E27FC236}">
              <a16:creationId xmlns:a16="http://schemas.microsoft.com/office/drawing/2014/main" id="{762D1816-BCAA-41C9-A318-050A2DE859D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6" name="テキスト ボックス 245">
          <a:extLst>
            <a:ext uri="{FF2B5EF4-FFF2-40B4-BE49-F238E27FC236}">
              <a16:creationId xmlns:a16="http://schemas.microsoft.com/office/drawing/2014/main" id="{75F9856F-1B6E-430A-A029-F4E5F1E7E29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164465</xdr:rowOff>
    </xdr:from>
    <xdr:to>
      <xdr:col>55</xdr:col>
      <xdr:colOff>50800</xdr:colOff>
      <xdr:row>63</xdr:row>
      <xdr:rowOff>94615</xdr:rowOff>
    </xdr:to>
    <xdr:sp textlink="">
      <xdr:nvSpPr>
        <xdr:cNvPr id="247" name="楕円 246">
          <a:extLst>
            <a:ext uri="{FF2B5EF4-FFF2-40B4-BE49-F238E27FC236}">
              <a16:creationId xmlns:a16="http://schemas.microsoft.com/office/drawing/2014/main" id="{0A6B1C12-E85C-4A3C-8FA8-9675AA04F158}"/>
            </a:ext>
          </a:extLst>
        </xdr:cNvPr>
        <xdr:cNvSpPr/>
      </xdr:nvSpPr>
      <xdr:spPr>
        <a:xfrm>
          <a:off x="10426700" y="1079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142892</xdr:rowOff>
    </xdr:from>
    <xdr:ext cx="469744" cy="259045"/>
    <xdr:sp textlink="">
      <xdr:nvSpPr>
        <xdr:cNvPr id="248" name="【体育館・プール】&#10;一人当たり面積該当値テキスト">
          <a:extLst>
            <a:ext uri="{FF2B5EF4-FFF2-40B4-BE49-F238E27FC236}">
              <a16:creationId xmlns:a16="http://schemas.microsoft.com/office/drawing/2014/main" id="{D1DFAB87-37B4-426A-8745-5074772AA0AA}"/>
            </a:ext>
          </a:extLst>
        </xdr:cNvPr>
        <xdr:cNvSpPr txBox="1"/>
      </xdr:nvSpPr>
      <xdr:spPr>
        <a:xfrm>
          <a:off x="10515600" y="1077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164465</xdr:rowOff>
    </xdr:from>
    <xdr:to>
      <xdr:col>50</xdr:col>
      <xdr:colOff>165100</xdr:colOff>
      <xdr:row>63</xdr:row>
      <xdr:rowOff>94615</xdr:rowOff>
    </xdr:to>
    <xdr:sp textlink="">
      <xdr:nvSpPr>
        <xdr:cNvPr id="249" name="楕円 248">
          <a:extLst>
            <a:ext uri="{FF2B5EF4-FFF2-40B4-BE49-F238E27FC236}">
              <a16:creationId xmlns:a16="http://schemas.microsoft.com/office/drawing/2014/main" id="{943EE538-6D2D-4DE7-8894-AB887FB1E931}"/>
            </a:ext>
          </a:extLst>
        </xdr:cNvPr>
        <xdr:cNvSpPr/>
      </xdr:nvSpPr>
      <xdr:spPr>
        <a:xfrm>
          <a:off x="9588500" y="1079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43815</xdr:rowOff>
    </xdr:from>
    <xdr:to>
      <xdr:col>55</xdr:col>
      <xdr:colOff>0</xdr:colOff>
      <xdr:row>63</xdr:row>
      <xdr:rowOff>43815</xdr:rowOff>
    </xdr:to>
    <xdr:cxnSp macro="">
      <xdr:nvCxnSpPr>
        <xdr:cNvPr id="250" name="直線コネクタ 249">
          <a:extLst>
            <a:ext uri="{FF2B5EF4-FFF2-40B4-BE49-F238E27FC236}">
              <a16:creationId xmlns:a16="http://schemas.microsoft.com/office/drawing/2014/main" id="{33335DE5-C69B-4B84-A4A5-E49447A74D06}"/>
            </a:ext>
          </a:extLst>
        </xdr:cNvPr>
        <xdr:cNvCxnSpPr/>
      </xdr:nvCxnSpPr>
      <xdr:spPr>
        <a:xfrm>
          <a:off x="9639300" y="1084516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164465</xdr:rowOff>
    </xdr:from>
    <xdr:to>
      <xdr:col>46</xdr:col>
      <xdr:colOff>38100</xdr:colOff>
      <xdr:row>63</xdr:row>
      <xdr:rowOff>94615</xdr:rowOff>
    </xdr:to>
    <xdr:sp textlink="">
      <xdr:nvSpPr>
        <xdr:cNvPr id="251" name="楕円 250">
          <a:extLst>
            <a:ext uri="{FF2B5EF4-FFF2-40B4-BE49-F238E27FC236}">
              <a16:creationId xmlns:a16="http://schemas.microsoft.com/office/drawing/2014/main" id="{02182959-EC1F-4ACB-BC63-DB33BFA64F13}"/>
            </a:ext>
          </a:extLst>
        </xdr:cNvPr>
        <xdr:cNvSpPr/>
      </xdr:nvSpPr>
      <xdr:spPr>
        <a:xfrm>
          <a:off x="8699500" y="1079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43815</xdr:rowOff>
    </xdr:from>
    <xdr:to>
      <xdr:col>50</xdr:col>
      <xdr:colOff>114300</xdr:colOff>
      <xdr:row>63</xdr:row>
      <xdr:rowOff>43815</xdr:rowOff>
    </xdr:to>
    <xdr:cxnSp macro="">
      <xdr:nvCxnSpPr>
        <xdr:cNvPr id="252" name="直線コネクタ 251">
          <a:extLst>
            <a:ext uri="{FF2B5EF4-FFF2-40B4-BE49-F238E27FC236}">
              <a16:creationId xmlns:a16="http://schemas.microsoft.com/office/drawing/2014/main" id="{A5935C4A-74E7-44C7-8478-0827C898FF86}"/>
            </a:ext>
          </a:extLst>
        </xdr:cNvPr>
        <xdr:cNvCxnSpPr/>
      </xdr:nvCxnSpPr>
      <xdr:spPr>
        <a:xfrm>
          <a:off x="8750300" y="108451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164465</xdr:rowOff>
    </xdr:from>
    <xdr:to>
      <xdr:col>41</xdr:col>
      <xdr:colOff>101600</xdr:colOff>
      <xdr:row>63</xdr:row>
      <xdr:rowOff>94615</xdr:rowOff>
    </xdr:to>
    <xdr:sp textlink="">
      <xdr:nvSpPr>
        <xdr:cNvPr id="253" name="楕円 252">
          <a:extLst>
            <a:ext uri="{FF2B5EF4-FFF2-40B4-BE49-F238E27FC236}">
              <a16:creationId xmlns:a16="http://schemas.microsoft.com/office/drawing/2014/main" id="{7F12DB74-4351-4BEE-9181-707315B30291}"/>
            </a:ext>
          </a:extLst>
        </xdr:cNvPr>
        <xdr:cNvSpPr/>
      </xdr:nvSpPr>
      <xdr:spPr>
        <a:xfrm>
          <a:off x="7810500" y="1079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43815</xdr:rowOff>
    </xdr:from>
    <xdr:to>
      <xdr:col>45</xdr:col>
      <xdr:colOff>177800</xdr:colOff>
      <xdr:row>63</xdr:row>
      <xdr:rowOff>43815</xdr:rowOff>
    </xdr:to>
    <xdr:cxnSp macro="">
      <xdr:nvCxnSpPr>
        <xdr:cNvPr id="254" name="直線コネクタ 253">
          <a:extLst>
            <a:ext uri="{FF2B5EF4-FFF2-40B4-BE49-F238E27FC236}">
              <a16:creationId xmlns:a16="http://schemas.microsoft.com/office/drawing/2014/main" id="{6CA7E75C-14BE-4C37-8F17-8CA7DEB9C815}"/>
            </a:ext>
          </a:extLst>
        </xdr:cNvPr>
        <xdr:cNvCxnSpPr/>
      </xdr:nvCxnSpPr>
      <xdr:spPr>
        <a:xfrm>
          <a:off x="7861300" y="108451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166370</xdr:rowOff>
    </xdr:from>
    <xdr:to>
      <xdr:col>36</xdr:col>
      <xdr:colOff>165100</xdr:colOff>
      <xdr:row>63</xdr:row>
      <xdr:rowOff>96520</xdr:rowOff>
    </xdr:to>
    <xdr:sp textlink="">
      <xdr:nvSpPr>
        <xdr:cNvPr id="255" name="楕円 254">
          <a:extLst>
            <a:ext uri="{FF2B5EF4-FFF2-40B4-BE49-F238E27FC236}">
              <a16:creationId xmlns:a16="http://schemas.microsoft.com/office/drawing/2014/main" id="{CAEF2345-862E-4BCA-B8F0-E85616C464C4}"/>
            </a:ext>
          </a:extLst>
        </xdr:cNvPr>
        <xdr:cNvSpPr/>
      </xdr:nvSpPr>
      <xdr:spPr>
        <a:xfrm>
          <a:off x="6921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43815</xdr:rowOff>
    </xdr:from>
    <xdr:to>
      <xdr:col>41</xdr:col>
      <xdr:colOff>50800</xdr:colOff>
      <xdr:row>63</xdr:row>
      <xdr:rowOff>45720</xdr:rowOff>
    </xdr:to>
    <xdr:cxnSp macro="">
      <xdr:nvCxnSpPr>
        <xdr:cNvPr id="256" name="直線コネクタ 255">
          <a:extLst>
            <a:ext uri="{FF2B5EF4-FFF2-40B4-BE49-F238E27FC236}">
              <a16:creationId xmlns:a16="http://schemas.microsoft.com/office/drawing/2014/main" id="{FA7A6C13-6C9C-4558-874B-D8A77C13A63F}"/>
            </a:ext>
          </a:extLst>
        </xdr:cNvPr>
        <xdr:cNvCxnSpPr/>
      </xdr:nvCxnSpPr>
      <xdr:spPr>
        <a:xfrm flipV="1">
          <a:off x="6972300" y="1084516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textlink="">
      <xdr:nvSpPr>
        <xdr:cNvPr id="257" name="n_1aveValue【体育館・プール】&#10;一人当たり面積">
          <a:extLst>
            <a:ext uri="{FF2B5EF4-FFF2-40B4-BE49-F238E27FC236}">
              <a16:creationId xmlns:a16="http://schemas.microsoft.com/office/drawing/2014/main" id="{36E0329B-D1A7-4530-9A47-90D7ADC2F949}"/>
            </a:ext>
          </a:extLst>
        </xdr:cNvPr>
        <xdr:cNvSpPr txBox="1"/>
      </xdr:nvSpPr>
      <xdr:spPr>
        <a:xfrm>
          <a:off x="93917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textlink="">
      <xdr:nvSpPr>
        <xdr:cNvPr id="258" name="n_2aveValue【体育館・プール】&#10;一人当たり面積">
          <a:extLst>
            <a:ext uri="{FF2B5EF4-FFF2-40B4-BE49-F238E27FC236}">
              <a16:creationId xmlns:a16="http://schemas.microsoft.com/office/drawing/2014/main" id="{DC0FDB1D-625A-4FCE-9801-32C95FA8C112}"/>
            </a:ext>
          </a:extLst>
        </xdr:cNvPr>
        <xdr:cNvSpPr txBox="1"/>
      </xdr:nvSpPr>
      <xdr:spPr>
        <a:xfrm>
          <a:off x="8515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textlink="">
      <xdr:nvSpPr>
        <xdr:cNvPr id="259" name="n_3aveValue【体育館・プール】&#10;一人当たり面積">
          <a:extLst>
            <a:ext uri="{FF2B5EF4-FFF2-40B4-BE49-F238E27FC236}">
              <a16:creationId xmlns:a16="http://schemas.microsoft.com/office/drawing/2014/main" id="{41D55EE9-47F4-4177-9AD8-08563720EFC4}"/>
            </a:ext>
          </a:extLst>
        </xdr:cNvPr>
        <xdr:cNvSpPr txBox="1"/>
      </xdr:nvSpPr>
      <xdr:spPr>
        <a:xfrm>
          <a:off x="7626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textlink="">
      <xdr:nvSpPr>
        <xdr:cNvPr id="260" name="n_4aveValue【体育館・プール】&#10;一人当たり面積">
          <a:extLst>
            <a:ext uri="{FF2B5EF4-FFF2-40B4-BE49-F238E27FC236}">
              <a16:creationId xmlns:a16="http://schemas.microsoft.com/office/drawing/2014/main" id="{A9E332B4-EBE1-474F-B1EE-3B5374145470}"/>
            </a:ext>
          </a:extLst>
        </xdr:cNvPr>
        <xdr:cNvSpPr txBox="1"/>
      </xdr:nvSpPr>
      <xdr:spPr>
        <a:xfrm>
          <a:off x="67374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85742</xdr:rowOff>
    </xdr:from>
    <xdr:ext cx="469744" cy="259045"/>
    <xdr:sp textlink="">
      <xdr:nvSpPr>
        <xdr:cNvPr id="261" name="n_1mainValue【体育館・プール】&#10;一人当たり面積">
          <a:extLst>
            <a:ext uri="{FF2B5EF4-FFF2-40B4-BE49-F238E27FC236}">
              <a16:creationId xmlns:a16="http://schemas.microsoft.com/office/drawing/2014/main" id="{817D14A2-5940-4217-BFB2-89ED4E78E55A}"/>
            </a:ext>
          </a:extLst>
        </xdr:cNvPr>
        <xdr:cNvSpPr txBox="1"/>
      </xdr:nvSpPr>
      <xdr:spPr>
        <a:xfrm>
          <a:off x="9391727" y="1088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85742</xdr:rowOff>
    </xdr:from>
    <xdr:ext cx="469744" cy="259045"/>
    <xdr:sp textlink="">
      <xdr:nvSpPr>
        <xdr:cNvPr id="262" name="n_2mainValue【体育館・プール】&#10;一人当たり面積">
          <a:extLst>
            <a:ext uri="{FF2B5EF4-FFF2-40B4-BE49-F238E27FC236}">
              <a16:creationId xmlns:a16="http://schemas.microsoft.com/office/drawing/2014/main" id="{B9CA35CB-C5EB-447D-B1FD-4741A09DCDF1}"/>
            </a:ext>
          </a:extLst>
        </xdr:cNvPr>
        <xdr:cNvSpPr txBox="1"/>
      </xdr:nvSpPr>
      <xdr:spPr>
        <a:xfrm>
          <a:off x="8515427" y="1088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85742</xdr:rowOff>
    </xdr:from>
    <xdr:ext cx="469744" cy="259045"/>
    <xdr:sp textlink="">
      <xdr:nvSpPr>
        <xdr:cNvPr id="263" name="n_3mainValue【体育館・プール】&#10;一人当たり面積">
          <a:extLst>
            <a:ext uri="{FF2B5EF4-FFF2-40B4-BE49-F238E27FC236}">
              <a16:creationId xmlns:a16="http://schemas.microsoft.com/office/drawing/2014/main" id="{DF5EAC01-4DA3-4B9E-8E3C-0B0F1AD5C4BE}"/>
            </a:ext>
          </a:extLst>
        </xdr:cNvPr>
        <xdr:cNvSpPr txBox="1"/>
      </xdr:nvSpPr>
      <xdr:spPr>
        <a:xfrm>
          <a:off x="7626427" y="1088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87647</xdr:rowOff>
    </xdr:from>
    <xdr:ext cx="469744" cy="259045"/>
    <xdr:sp textlink="">
      <xdr:nvSpPr>
        <xdr:cNvPr id="264" name="n_4mainValue【体育館・プール】&#10;一人当たり面積">
          <a:extLst>
            <a:ext uri="{FF2B5EF4-FFF2-40B4-BE49-F238E27FC236}">
              <a16:creationId xmlns:a16="http://schemas.microsoft.com/office/drawing/2014/main" id="{A708D383-AA3B-4D89-98BF-47832A584432}"/>
            </a:ext>
          </a:extLst>
        </xdr:cNvPr>
        <xdr:cNvSpPr txBox="1"/>
      </xdr:nvSpPr>
      <xdr:spPr>
        <a:xfrm>
          <a:off x="6737427" y="1088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5" name="正方形/長方形 264">
          <a:extLst>
            <a:ext uri="{FF2B5EF4-FFF2-40B4-BE49-F238E27FC236}">
              <a16:creationId xmlns:a16="http://schemas.microsoft.com/office/drawing/2014/main" id="{F1CA8A2E-3C14-4DCA-84A7-19F818EC5B2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6" name="正方形/長方形 265">
          <a:extLst>
            <a:ext uri="{FF2B5EF4-FFF2-40B4-BE49-F238E27FC236}">
              <a16:creationId xmlns:a16="http://schemas.microsoft.com/office/drawing/2014/main" id="{CC319C5B-1742-476F-B199-5889B44D469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7" name="正方形/長方形 266">
          <a:extLst>
            <a:ext uri="{FF2B5EF4-FFF2-40B4-BE49-F238E27FC236}">
              <a16:creationId xmlns:a16="http://schemas.microsoft.com/office/drawing/2014/main" id="{B0D57F88-023A-466C-86D1-7475D0CAECF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8" name="正方形/長方形 267">
          <a:extLst>
            <a:ext uri="{FF2B5EF4-FFF2-40B4-BE49-F238E27FC236}">
              <a16:creationId xmlns:a16="http://schemas.microsoft.com/office/drawing/2014/main" id="{36418F03-CE6F-496F-9003-3B734EFF26D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9" name="正方形/長方形 268">
          <a:extLst>
            <a:ext uri="{FF2B5EF4-FFF2-40B4-BE49-F238E27FC236}">
              <a16:creationId xmlns:a16="http://schemas.microsoft.com/office/drawing/2014/main" id="{11C4622C-64D7-4A52-849B-1D0546874DE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70" name="正方形/長方形 269">
          <a:extLst>
            <a:ext uri="{FF2B5EF4-FFF2-40B4-BE49-F238E27FC236}">
              <a16:creationId xmlns:a16="http://schemas.microsoft.com/office/drawing/2014/main" id="{84A0416B-7B2D-4588-BC82-F0862008B26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71" name="正方形/長方形 270">
          <a:extLst>
            <a:ext uri="{FF2B5EF4-FFF2-40B4-BE49-F238E27FC236}">
              <a16:creationId xmlns:a16="http://schemas.microsoft.com/office/drawing/2014/main" id="{13C0C538-A57F-49AC-9BF9-B63B31B91C1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2" name="正方形/長方形 271">
          <a:extLst>
            <a:ext uri="{FF2B5EF4-FFF2-40B4-BE49-F238E27FC236}">
              <a16:creationId xmlns:a16="http://schemas.microsoft.com/office/drawing/2014/main" id="{205FFF38-3EA4-45D8-A9A1-62316AC8C2B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textlink="">
      <xdr:nvSpPr>
        <xdr:cNvPr id="273" name="正方形/長方形 272">
          <a:extLst>
            <a:ext uri="{FF2B5EF4-FFF2-40B4-BE49-F238E27FC236}">
              <a16:creationId xmlns:a16="http://schemas.microsoft.com/office/drawing/2014/main" id="{92598FD8-8949-4A7D-81CD-04C1F7C56C5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274" name="正方形/長方形 273">
          <a:extLst>
            <a:ext uri="{FF2B5EF4-FFF2-40B4-BE49-F238E27FC236}">
              <a16:creationId xmlns:a16="http://schemas.microsoft.com/office/drawing/2014/main" id="{599CB788-C165-4B4B-A9F1-537D9808480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275" name="正方形/長方形 274">
          <a:extLst>
            <a:ext uri="{FF2B5EF4-FFF2-40B4-BE49-F238E27FC236}">
              <a16:creationId xmlns:a16="http://schemas.microsoft.com/office/drawing/2014/main" id="{9BA6B72A-920D-420A-A746-9725C10827B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276" name="正方形/長方形 275">
          <a:extLst>
            <a:ext uri="{FF2B5EF4-FFF2-40B4-BE49-F238E27FC236}">
              <a16:creationId xmlns:a16="http://schemas.microsoft.com/office/drawing/2014/main" id="{D1A995AC-0E6F-4305-81C8-7E39C5946E3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277" name="正方形/長方形 276">
          <a:extLst>
            <a:ext uri="{FF2B5EF4-FFF2-40B4-BE49-F238E27FC236}">
              <a16:creationId xmlns:a16="http://schemas.microsoft.com/office/drawing/2014/main" id="{3A24256C-DA56-4403-B8AB-BEA06BC1633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278" name="正方形/長方形 277">
          <a:extLst>
            <a:ext uri="{FF2B5EF4-FFF2-40B4-BE49-F238E27FC236}">
              <a16:creationId xmlns:a16="http://schemas.microsoft.com/office/drawing/2014/main" id="{2116944C-7A35-438E-B9CB-540C83DB992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279" name="正方形/長方形 278">
          <a:extLst>
            <a:ext uri="{FF2B5EF4-FFF2-40B4-BE49-F238E27FC236}">
              <a16:creationId xmlns:a16="http://schemas.microsoft.com/office/drawing/2014/main" id="{75DDC73C-E87B-45C2-BE32-26ECD3699C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280" name="正方形/長方形 279">
          <a:extLst>
            <a:ext uri="{FF2B5EF4-FFF2-40B4-BE49-F238E27FC236}">
              <a16:creationId xmlns:a16="http://schemas.microsoft.com/office/drawing/2014/main" id="{E131C87F-776C-4481-B4E4-D73849D1327D}"/>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textlink="">
      <xdr:nvSpPr>
        <xdr:cNvPr id="281" name="正方形/長方形 280">
          <a:extLst>
            <a:ext uri="{FF2B5EF4-FFF2-40B4-BE49-F238E27FC236}">
              <a16:creationId xmlns:a16="http://schemas.microsoft.com/office/drawing/2014/main" id="{B6DAD7DC-DA49-4AEC-97A1-D7C01E540F9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282" name="正方形/長方形 281">
          <a:extLst>
            <a:ext uri="{FF2B5EF4-FFF2-40B4-BE49-F238E27FC236}">
              <a16:creationId xmlns:a16="http://schemas.microsoft.com/office/drawing/2014/main" id="{79C24B11-2453-4B5E-A401-4AC59D71682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283" name="正方形/長方形 282">
          <a:extLst>
            <a:ext uri="{FF2B5EF4-FFF2-40B4-BE49-F238E27FC236}">
              <a16:creationId xmlns:a16="http://schemas.microsoft.com/office/drawing/2014/main" id="{8636810B-09C8-45AA-A87B-BD6D1B61123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284" name="正方形/長方形 283">
          <a:extLst>
            <a:ext uri="{FF2B5EF4-FFF2-40B4-BE49-F238E27FC236}">
              <a16:creationId xmlns:a16="http://schemas.microsoft.com/office/drawing/2014/main" id="{AF6FE6A9-FF1C-4767-BF30-120C673C5D2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285" name="正方形/長方形 284">
          <a:extLst>
            <a:ext uri="{FF2B5EF4-FFF2-40B4-BE49-F238E27FC236}">
              <a16:creationId xmlns:a16="http://schemas.microsoft.com/office/drawing/2014/main" id="{9E1666B6-C1A5-480B-86E2-9793F718CE5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286" name="正方形/長方形 285">
          <a:extLst>
            <a:ext uri="{FF2B5EF4-FFF2-40B4-BE49-F238E27FC236}">
              <a16:creationId xmlns:a16="http://schemas.microsoft.com/office/drawing/2014/main" id="{D5027B4F-0AE6-417B-BF89-7DA92A30D48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287" name="正方形/長方形 286">
          <a:extLst>
            <a:ext uri="{FF2B5EF4-FFF2-40B4-BE49-F238E27FC236}">
              <a16:creationId xmlns:a16="http://schemas.microsoft.com/office/drawing/2014/main" id="{10DD4BCA-DB53-4329-9E04-8F13CDCB95B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288" name="正方形/長方形 287">
          <a:extLst>
            <a:ext uri="{FF2B5EF4-FFF2-40B4-BE49-F238E27FC236}">
              <a16:creationId xmlns:a16="http://schemas.microsoft.com/office/drawing/2014/main" id="{A1ABBDE7-6039-49B7-93AC-B727266D407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289" name="テキスト ボックス 288">
          <a:extLst>
            <a:ext uri="{FF2B5EF4-FFF2-40B4-BE49-F238E27FC236}">
              <a16:creationId xmlns:a16="http://schemas.microsoft.com/office/drawing/2014/main" id="{6515B8E9-7F36-47AC-9C4D-6DBC225B2101}"/>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0" name="直線コネクタ 289">
          <a:extLst>
            <a:ext uri="{FF2B5EF4-FFF2-40B4-BE49-F238E27FC236}">
              <a16:creationId xmlns:a16="http://schemas.microsoft.com/office/drawing/2014/main" id="{28BBDF56-67C7-4528-ACA3-8EF61274E36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291" name="テキスト ボックス 290">
          <a:extLst>
            <a:ext uri="{FF2B5EF4-FFF2-40B4-BE49-F238E27FC236}">
              <a16:creationId xmlns:a16="http://schemas.microsoft.com/office/drawing/2014/main" id="{38379232-48FF-448E-8F88-40BFDD410A2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2" name="直線コネクタ 291">
          <a:extLst>
            <a:ext uri="{FF2B5EF4-FFF2-40B4-BE49-F238E27FC236}">
              <a16:creationId xmlns:a16="http://schemas.microsoft.com/office/drawing/2014/main" id="{1C441097-9115-4BC9-8C6C-6DAC786DCAE6}"/>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textlink="">
      <xdr:nvSpPr>
        <xdr:cNvPr id="293" name="テキスト ボックス 292">
          <a:extLst>
            <a:ext uri="{FF2B5EF4-FFF2-40B4-BE49-F238E27FC236}">
              <a16:creationId xmlns:a16="http://schemas.microsoft.com/office/drawing/2014/main" id="{30905126-098A-4486-A796-C09BDB662A8B}"/>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4" name="直線コネクタ 293">
          <a:extLst>
            <a:ext uri="{FF2B5EF4-FFF2-40B4-BE49-F238E27FC236}">
              <a16:creationId xmlns:a16="http://schemas.microsoft.com/office/drawing/2014/main" id="{0EF8A661-6874-49B8-8213-8C4782BCFFC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textlink="">
      <xdr:nvSpPr>
        <xdr:cNvPr id="295" name="テキスト ボックス 294">
          <a:extLst>
            <a:ext uri="{FF2B5EF4-FFF2-40B4-BE49-F238E27FC236}">
              <a16:creationId xmlns:a16="http://schemas.microsoft.com/office/drawing/2014/main" id="{24915856-F372-46A4-81AC-FA03A4B02CF4}"/>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6" name="直線コネクタ 295">
          <a:extLst>
            <a:ext uri="{FF2B5EF4-FFF2-40B4-BE49-F238E27FC236}">
              <a16:creationId xmlns:a16="http://schemas.microsoft.com/office/drawing/2014/main" id="{690CE6B7-D8CB-4554-875F-C74E7D700A5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textlink="">
      <xdr:nvSpPr>
        <xdr:cNvPr id="297" name="テキスト ボックス 296">
          <a:extLst>
            <a:ext uri="{FF2B5EF4-FFF2-40B4-BE49-F238E27FC236}">
              <a16:creationId xmlns:a16="http://schemas.microsoft.com/office/drawing/2014/main" id="{207823A5-8DEC-4BF2-86E4-58FE1945806E}"/>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8" name="直線コネクタ 297">
          <a:extLst>
            <a:ext uri="{FF2B5EF4-FFF2-40B4-BE49-F238E27FC236}">
              <a16:creationId xmlns:a16="http://schemas.microsoft.com/office/drawing/2014/main" id="{EA6F791B-D0B3-43E3-A191-979AEA9DCA67}"/>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textlink="">
      <xdr:nvSpPr>
        <xdr:cNvPr id="299" name="テキスト ボックス 298">
          <a:extLst>
            <a:ext uri="{FF2B5EF4-FFF2-40B4-BE49-F238E27FC236}">
              <a16:creationId xmlns:a16="http://schemas.microsoft.com/office/drawing/2014/main" id="{D4C6DDD6-F2C1-4C79-9FDB-E413809ABE68}"/>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0" name="直線コネクタ 299">
          <a:extLst>
            <a:ext uri="{FF2B5EF4-FFF2-40B4-BE49-F238E27FC236}">
              <a16:creationId xmlns:a16="http://schemas.microsoft.com/office/drawing/2014/main" id="{2837FD88-6E94-4E61-813E-7B9FE1F6C86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textlink="">
      <xdr:nvSpPr>
        <xdr:cNvPr id="301" name="テキスト ボックス 300">
          <a:extLst>
            <a:ext uri="{FF2B5EF4-FFF2-40B4-BE49-F238E27FC236}">
              <a16:creationId xmlns:a16="http://schemas.microsoft.com/office/drawing/2014/main" id="{BD5E8E08-5029-439C-9F33-C8EE3F87183C}"/>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2" name="直線コネクタ 301">
          <a:extLst>
            <a:ext uri="{FF2B5EF4-FFF2-40B4-BE49-F238E27FC236}">
              <a16:creationId xmlns:a16="http://schemas.microsoft.com/office/drawing/2014/main" id="{9120F838-1F01-4C9F-80CC-835CAF22FE84}"/>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textlink="">
      <xdr:nvSpPr>
        <xdr:cNvPr id="303" name="テキスト ボックス 302">
          <a:extLst>
            <a:ext uri="{FF2B5EF4-FFF2-40B4-BE49-F238E27FC236}">
              <a16:creationId xmlns:a16="http://schemas.microsoft.com/office/drawing/2014/main" id="{926AE28A-1EC5-463E-837A-46A9EEB61AAE}"/>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4" name="直線コネクタ 303">
          <a:extLst>
            <a:ext uri="{FF2B5EF4-FFF2-40B4-BE49-F238E27FC236}">
              <a16:creationId xmlns:a16="http://schemas.microsoft.com/office/drawing/2014/main" id="{6F8D36D9-C552-401D-9E4B-E0EC6C8B2B3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textlink="">
      <xdr:nvSpPr>
        <xdr:cNvPr id="305" name="【市民会館】&#10;有形固定資産減価償却率グラフ枠">
          <a:extLst>
            <a:ext uri="{FF2B5EF4-FFF2-40B4-BE49-F238E27FC236}">
              <a16:creationId xmlns:a16="http://schemas.microsoft.com/office/drawing/2014/main" id="{8CAE7AFA-238E-49D3-AEA6-8E45FAB143B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306" name="直線コネクタ 305">
          <a:extLst>
            <a:ext uri="{FF2B5EF4-FFF2-40B4-BE49-F238E27FC236}">
              <a16:creationId xmlns:a16="http://schemas.microsoft.com/office/drawing/2014/main" id="{0D7BCF0D-1D35-40F0-944B-78E64D451488}"/>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textlink="">
      <xdr:nvSpPr>
        <xdr:cNvPr id="307" name="【市民会館】&#10;有形固定資産減価償却率最小値テキスト">
          <a:extLst>
            <a:ext uri="{FF2B5EF4-FFF2-40B4-BE49-F238E27FC236}">
              <a16:creationId xmlns:a16="http://schemas.microsoft.com/office/drawing/2014/main" id="{C35C7203-3D04-400F-8D53-0C623934CA92}"/>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8" name="直線コネクタ 307">
          <a:extLst>
            <a:ext uri="{FF2B5EF4-FFF2-40B4-BE49-F238E27FC236}">
              <a16:creationId xmlns:a16="http://schemas.microsoft.com/office/drawing/2014/main" id="{CDC1A3C9-07A2-44CD-BB4D-57B0147A278C}"/>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textlink="">
      <xdr:nvSpPr>
        <xdr:cNvPr id="309" name="【市民会館】&#10;有形固定資産減価償却率最大値テキスト">
          <a:extLst>
            <a:ext uri="{FF2B5EF4-FFF2-40B4-BE49-F238E27FC236}">
              <a16:creationId xmlns:a16="http://schemas.microsoft.com/office/drawing/2014/main" id="{842ECFF0-1AF5-4833-87D1-0271A37C3A13}"/>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310" name="直線コネクタ 309">
          <a:extLst>
            <a:ext uri="{FF2B5EF4-FFF2-40B4-BE49-F238E27FC236}">
              <a16:creationId xmlns:a16="http://schemas.microsoft.com/office/drawing/2014/main" id="{4F85FF41-A6F1-4C61-AFD9-7122EF7702C8}"/>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textlink="">
      <xdr:nvSpPr>
        <xdr:cNvPr id="311" name="【市民会館】&#10;有形固定資産減価償却率平均値テキスト">
          <a:extLst>
            <a:ext uri="{FF2B5EF4-FFF2-40B4-BE49-F238E27FC236}">
              <a16:creationId xmlns:a16="http://schemas.microsoft.com/office/drawing/2014/main" id="{86FC1CF9-0376-4A6E-909B-7C3EBDC57C52}"/>
            </a:ext>
          </a:extLst>
        </xdr:cNvPr>
        <xdr:cNvSpPr txBox="1"/>
      </xdr:nvSpPr>
      <xdr:spPr>
        <a:xfrm>
          <a:off x="4673600" y="18004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textlink="">
      <xdr:nvSpPr>
        <xdr:cNvPr id="312" name="フローチャート: 判断 311">
          <a:extLst>
            <a:ext uri="{FF2B5EF4-FFF2-40B4-BE49-F238E27FC236}">
              <a16:creationId xmlns:a16="http://schemas.microsoft.com/office/drawing/2014/main" id="{F8751B47-6237-47FE-9F6F-6EA87FD617FF}"/>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textlink="">
      <xdr:nvSpPr>
        <xdr:cNvPr id="313" name="フローチャート: 判断 312">
          <a:extLst>
            <a:ext uri="{FF2B5EF4-FFF2-40B4-BE49-F238E27FC236}">
              <a16:creationId xmlns:a16="http://schemas.microsoft.com/office/drawing/2014/main" id="{975ECA20-E58C-46B2-AD6C-969F5B5901DE}"/>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textlink="">
      <xdr:nvSpPr>
        <xdr:cNvPr id="314" name="フローチャート: 判断 313">
          <a:extLst>
            <a:ext uri="{FF2B5EF4-FFF2-40B4-BE49-F238E27FC236}">
              <a16:creationId xmlns:a16="http://schemas.microsoft.com/office/drawing/2014/main" id="{4CF3D67D-3822-49DB-A4A1-1396FDA885D3}"/>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textlink="">
      <xdr:nvSpPr>
        <xdr:cNvPr id="315" name="フローチャート: 判断 314">
          <a:extLst>
            <a:ext uri="{FF2B5EF4-FFF2-40B4-BE49-F238E27FC236}">
              <a16:creationId xmlns:a16="http://schemas.microsoft.com/office/drawing/2014/main" id="{3941027B-2720-4E40-BA0D-E4D7EDA1F9E6}"/>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textlink="">
      <xdr:nvSpPr>
        <xdr:cNvPr id="316" name="フローチャート: 判断 315">
          <a:extLst>
            <a:ext uri="{FF2B5EF4-FFF2-40B4-BE49-F238E27FC236}">
              <a16:creationId xmlns:a16="http://schemas.microsoft.com/office/drawing/2014/main" id="{6D254749-AF9E-49F2-A672-A2B15C76F0A6}"/>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317" name="テキスト ボックス 316">
          <a:extLst>
            <a:ext uri="{FF2B5EF4-FFF2-40B4-BE49-F238E27FC236}">
              <a16:creationId xmlns:a16="http://schemas.microsoft.com/office/drawing/2014/main" id="{7E0126E6-73DC-4CAF-B1C6-692F56CF2BE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318" name="テキスト ボックス 317">
          <a:extLst>
            <a:ext uri="{FF2B5EF4-FFF2-40B4-BE49-F238E27FC236}">
              <a16:creationId xmlns:a16="http://schemas.microsoft.com/office/drawing/2014/main" id="{4ACB49C7-DB42-4FE5-B6AA-ABCA2A65FB3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319" name="テキスト ボックス 318">
          <a:extLst>
            <a:ext uri="{FF2B5EF4-FFF2-40B4-BE49-F238E27FC236}">
              <a16:creationId xmlns:a16="http://schemas.microsoft.com/office/drawing/2014/main" id="{E1776F8F-63A0-4150-A212-38C3BBEEE0C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320" name="テキスト ボックス 319">
          <a:extLst>
            <a:ext uri="{FF2B5EF4-FFF2-40B4-BE49-F238E27FC236}">
              <a16:creationId xmlns:a16="http://schemas.microsoft.com/office/drawing/2014/main" id="{6EC421DC-4F40-4F38-9EC6-6658A2ACE86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321" name="テキスト ボックス 320">
          <a:extLst>
            <a:ext uri="{FF2B5EF4-FFF2-40B4-BE49-F238E27FC236}">
              <a16:creationId xmlns:a16="http://schemas.microsoft.com/office/drawing/2014/main" id="{E082E304-5EF2-4D44-B822-79B44A53C89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100</xdr:row>
      <xdr:rowOff>102144</xdr:rowOff>
    </xdr:from>
    <xdr:to>
      <xdr:col>6</xdr:col>
      <xdr:colOff>38100</xdr:colOff>
      <xdr:row>101</xdr:row>
      <xdr:rowOff>32294</xdr:rowOff>
    </xdr:to>
    <xdr:sp textlink="">
      <xdr:nvSpPr>
        <xdr:cNvPr id="322" name="楕円 321">
          <a:extLst>
            <a:ext uri="{FF2B5EF4-FFF2-40B4-BE49-F238E27FC236}">
              <a16:creationId xmlns:a16="http://schemas.microsoft.com/office/drawing/2014/main" id="{8F4247F1-2EB3-442B-8662-561B5D935E18}"/>
            </a:ext>
          </a:extLst>
        </xdr:cNvPr>
        <xdr:cNvSpPr/>
      </xdr:nvSpPr>
      <xdr:spPr>
        <a:xfrm>
          <a:off x="1079500" y="1724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103</xdr:row>
      <xdr:rowOff>119034</xdr:rowOff>
    </xdr:from>
    <xdr:ext cx="405111" cy="259045"/>
    <xdr:sp textlink="">
      <xdr:nvSpPr>
        <xdr:cNvPr id="323" name="n_1aveValue【市民会館】&#10;有形固定資産減価償却率">
          <a:extLst>
            <a:ext uri="{FF2B5EF4-FFF2-40B4-BE49-F238E27FC236}">
              <a16:creationId xmlns:a16="http://schemas.microsoft.com/office/drawing/2014/main" id="{C032222F-268A-4751-9AD1-3D98FDE447B0}"/>
            </a:ext>
          </a:extLst>
        </xdr:cNvPr>
        <xdr:cNvSpPr txBox="1"/>
      </xdr:nvSpPr>
      <xdr:spPr>
        <a:xfrm>
          <a:off x="3582044" y="1777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textlink="">
      <xdr:nvSpPr>
        <xdr:cNvPr id="324" name="n_2aveValue【市民会館】&#10;有形固定資産減価償却率">
          <a:extLst>
            <a:ext uri="{FF2B5EF4-FFF2-40B4-BE49-F238E27FC236}">
              <a16:creationId xmlns:a16="http://schemas.microsoft.com/office/drawing/2014/main" id="{0D5CC4DC-1C2C-4139-BC06-6D63386A41B8}"/>
            </a:ext>
          </a:extLst>
        </xdr:cNvPr>
        <xdr:cNvSpPr txBox="1"/>
      </xdr:nvSpPr>
      <xdr:spPr>
        <a:xfrm>
          <a:off x="2705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textlink="">
      <xdr:nvSpPr>
        <xdr:cNvPr id="325" name="n_3aveValue【市民会館】&#10;有形固定資産減価償却率">
          <a:extLst>
            <a:ext uri="{FF2B5EF4-FFF2-40B4-BE49-F238E27FC236}">
              <a16:creationId xmlns:a16="http://schemas.microsoft.com/office/drawing/2014/main" id="{CD840B41-1DB0-4CAB-A8E0-D6094E20444E}"/>
            </a:ext>
          </a:extLst>
        </xdr:cNvPr>
        <xdr:cNvSpPr txBox="1"/>
      </xdr:nvSpPr>
      <xdr:spPr>
        <a:xfrm>
          <a:off x="1816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textlink="">
      <xdr:nvSpPr>
        <xdr:cNvPr id="326" name="n_4aveValue【市民会館】&#10;有形固定資産減価償却率">
          <a:extLst>
            <a:ext uri="{FF2B5EF4-FFF2-40B4-BE49-F238E27FC236}">
              <a16:creationId xmlns:a16="http://schemas.microsoft.com/office/drawing/2014/main" id="{002CA4D8-93F2-4DB0-BDC6-5D291F82266D}"/>
            </a:ext>
          </a:extLst>
        </xdr:cNvPr>
        <xdr:cNvSpPr txBox="1"/>
      </xdr:nvSpPr>
      <xdr:spPr>
        <a:xfrm>
          <a:off x="927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48821</xdr:rowOff>
    </xdr:from>
    <xdr:ext cx="405111" cy="259045"/>
    <xdr:sp textlink="">
      <xdr:nvSpPr>
        <xdr:cNvPr id="327" name="n_4mainValue【市民会館】&#10;有形固定資産減価償却率">
          <a:extLst>
            <a:ext uri="{FF2B5EF4-FFF2-40B4-BE49-F238E27FC236}">
              <a16:creationId xmlns:a16="http://schemas.microsoft.com/office/drawing/2014/main" id="{89611CE4-7726-4252-BDB7-C0DC71A54833}"/>
            </a:ext>
          </a:extLst>
        </xdr:cNvPr>
        <xdr:cNvSpPr txBox="1"/>
      </xdr:nvSpPr>
      <xdr:spPr>
        <a:xfrm>
          <a:off x="927744" y="1702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328" name="正方形/長方形 327">
          <a:extLst>
            <a:ext uri="{FF2B5EF4-FFF2-40B4-BE49-F238E27FC236}">
              <a16:creationId xmlns:a16="http://schemas.microsoft.com/office/drawing/2014/main" id="{74ACC8C2-773E-4A32-B086-8AC1955C9E8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329" name="正方形/長方形 328">
          <a:extLst>
            <a:ext uri="{FF2B5EF4-FFF2-40B4-BE49-F238E27FC236}">
              <a16:creationId xmlns:a16="http://schemas.microsoft.com/office/drawing/2014/main" id="{06B1BF6A-81BF-449C-AC44-C0AE6261E98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330" name="正方形/長方形 329">
          <a:extLst>
            <a:ext uri="{FF2B5EF4-FFF2-40B4-BE49-F238E27FC236}">
              <a16:creationId xmlns:a16="http://schemas.microsoft.com/office/drawing/2014/main" id="{2153D698-A6A2-410C-B41B-159259539EB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331" name="正方形/長方形 330">
          <a:extLst>
            <a:ext uri="{FF2B5EF4-FFF2-40B4-BE49-F238E27FC236}">
              <a16:creationId xmlns:a16="http://schemas.microsoft.com/office/drawing/2014/main" id="{662C348B-FCB4-4608-A5BF-6D9A39E900B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332" name="正方形/長方形 331">
          <a:extLst>
            <a:ext uri="{FF2B5EF4-FFF2-40B4-BE49-F238E27FC236}">
              <a16:creationId xmlns:a16="http://schemas.microsoft.com/office/drawing/2014/main" id="{B8386A73-D53B-4B54-903A-3BC82A9030A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333" name="正方形/長方形 332">
          <a:extLst>
            <a:ext uri="{FF2B5EF4-FFF2-40B4-BE49-F238E27FC236}">
              <a16:creationId xmlns:a16="http://schemas.microsoft.com/office/drawing/2014/main" id="{3F6CC8D7-BA60-4868-BC87-E99391F7ED2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334" name="正方形/長方形 333">
          <a:extLst>
            <a:ext uri="{FF2B5EF4-FFF2-40B4-BE49-F238E27FC236}">
              <a16:creationId xmlns:a16="http://schemas.microsoft.com/office/drawing/2014/main" id="{FD68F63E-5753-4DA8-80F2-8F95E4892C8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335" name="正方形/長方形 334">
          <a:extLst>
            <a:ext uri="{FF2B5EF4-FFF2-40B4-BE49-F238E27FC236}">
              <a16:creationId xmlns:a16="http://schemas.microsoft.com/office/drawing/2014/main" id="{D270ED9B-F5A7-424D-A81C-7746C0201F0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336" name="テキスト ボックス 335">
          <a:extLst>
            <a:ext uri="{FF2B5EF4-FFF2-40B4-BE49-F238E27FC236}">
              <a16:creationId xmlns:a16="http://schemas.microsoft.com/office/drawing/2014/main" id="{9F3C78AF-5C1F-4CE6-890E-F1FFD41FE0C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37" name="直線コネクタ 336">
          <a:extLst>
            <a:ext uri="{FF2B5EF4-FFF2-40B4-BE49-F238E27FC236}">
              <a16:creationId xmlns:a16="http://schemas.microsoft.com/office/drawing/2014/main" id="{98CBB8A0-9DB2-49FB-89B6-7DB9D64EA02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38" name="直線コネクタ 337">
          <a:extLst>
            <a:ext uri="{FF2B5EF4-FFF2-40B4-BE49-F238E27FC236}">
              <a16:creationId xmlns:a16="http://schemas.microsoft.com/office/drawing/2014/main" id="{006F4A4B-17ED-4F56-8D67-D5F099B29FE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textlink="">
      <xdr:nvSpPr>
        <xdr:cNvPr id="339" name="テキスト ボックス 338">
          <a:extLst>
            <a:ext uri="{FF2B5EF4-FFF2-40B4-BE49-F238E27FC236}">
              <a16:creationId xmlns:a16="http://schemas.microsoft.com/office/drawing/2014/main" id="{C26309C1-A890-4231-8B82-4B91B098444D}"/>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0" name="直線コネクタ 339">
          <a:extLst>
            <a:ext uri="{FF2B5EF4-FFF2-40B4-BE49-F238E27FC236}">
              <a16:creationId xmlns:a16="http://schemas.microsoft.com/office/drawing/2014/main" id="{F55B7A99-C004-4871-95E3-07C19ECF161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textlink="">
      <xdr:nvSpPr>
        <xdr:cNvPr id="341" name="テキスト ボックス 340">
          <a:extLst>
            <a:ext uri="{FF2B5EF4-FFF2-40B4-BE49-F238E27FC236}">
              <a16:creationId xmlns:a16="http://schemas.microsoft.com/office/drawing/2014/main" id="{6AE6B692-796D-4925-BA05-61709AECC63E}"/>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2" name="直線コネクタ 341">
          <a:extLst>
            <a:ext uri="{FF2B5EF4-FFF2-40B4-BE49-F238E27FC236}">
              <a16:creationId xmlns:a16="http://schemas.microsoft.com/office/drawing/2014/main" id="{C6C5C58B-905B-400A-99C0-6B291A1426D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textlink="">
      <xdr:nvSpPr>
        <xdr:cNvPr id="343" name="テキスト ボックス 342">
          <a:extLst>
            <a:ext uri="{FF2B5EF4-FFF2-40B4-BE49-F238E27FC236}">
              <a16:creationId xmlns:a16="http://schemas.microsoft.com/office/drawing/2014/main" id="{C660FAF1-CD02-4722-8D50-2BBBD4D870F6}"/>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44" name="直線コネクタ 343">
          <a:extLst>
            <a:ext uri="{FF2B5EF4-FFF2-40B4-BE49-F238E27FC236}">
              <a16:creationId xmlns:a16="http://schemas.microsoft.com/office/drawing/2014/main" id="{D8A0DD23-5D8F-4781-9DB5-4BD22FCEAB09}"/>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textlink="">
      <xdr:nvSpPr>
        <xdr:cNvPr id="345" name="テキスト ボックス 344">
          <a:extLst>
            <a:ext uri="{FF2B5EF4-FFF2-40B4-BE49-F238E27FC236}">
              <a16:creationId xmlns:a16="http://schemas.microsoft.com/office/drawing/2014/main" id="{3479F2B7-4AD8-463F-9B72-7B211C840377}"/>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46" name="直線コネクタ 345">
          <a:extLst>
            <a:ext uri="{FF2B5EF4-FFF2-40B4-BE49-F238E27FC236}">
              <a16:creationId xmlns:a16="http://schemas.microsoft.com/office/drawing/2014/main" id="{9E743A6B-0836-4080-9E64-60D95539FF73}"/>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textlink="">
      <xdr:nvSpPr>
        <xdr:cNvPr id="347" name="テキスト ボックス 346">
          <a:extLst>
            <a:ext uri="{FF2B5EF4-FFF2-40B4-BE49-F238E27FC236}">
              <a16:creationId xmlns:a16="http://schemas.microsoft.com/office/drawing/2014/main" id="{9A55708A-3B4F-4198-ACC7-4FFEF9745E25}"/>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48" name="直線コネクタ 347">
          <a:extLst>
            <a:ext uri="{FF2B5EF4-FFF2-40B4-BE49-F238E27FC236}">
              <a16:creationId xmlns:a16="http://schemas.microsoft.com/office/drawing/2014/main" id="{6F81A872-D71E-48B1-8192-B9D10510EE9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textlink="">
      <xdr:nvSpPr>
        <xdr:cNvPr id="349" name="テキスト ボックス 348">
          <a:extLst>
            <a:ext uri="{FF2B5EF4-FFF2-40B4-BE49-F238E27FC236}">
              <a16:creationId xmlns:a16="http://schemas.microsoft.com/office/drawing/2014/main" id="{FEE867D2-4DF6-433B-8F03-09A3ADFE277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350" name="【市民会館】&#10;一人当たり面積グラフ枠">
          <a:extLst>
            <a:ext uri="{FF2B5EF4-FFF2-40B4-BE49-F238E27FC236}">
              <a16:creationId xmlns:a16="http://schemas.microsoft.com/office/drawing/2014/main" id="{7A0D1147-3573-4BA8-9BB1-F33B7CA7DF5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351" name="直線コネクタ 350">
          <a:extLst>
            <a:ext uri="{FF2B5EF4-FFF2-40B4-BE49-F238E27FC236}">
              <a16:creationId xmlns:a16="http://schemas.microsoft.com/office/drawing/2014/main" id="{744F3072-BD26-4787-BF5F-7306B5DE180C}"/>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textlink="">
      <xdr:nvSpPr>
        <xdr:cNvPr id="352" name="【市民会館】&#10;一人当たり面積最小値テキスト">
          <a:extLst>
            <a:ext uri="{FF2B5EF4-FFF2-40B4-BE49-F238E27FC236}">
              <a16:creationId xmlns:a16="http://schemas.microsoft.com/office/drawing/2014/main" id="{300A99F0-42FC-45E9-8D83-5878DAD07170}"/>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353" name="直線コネクタ 352">
          <a:extLst>
            <a:ext uri="{FF2B5EF4-FFF2-40B4-BE49-F238E27FC236}">
              <a16:creationId xmlns:a16="http://schemas.microsoft.com/office/drawing/2014/main" id="{4C09F1C7-45A6-462A-8F82-757FDDCBC4F9}"/>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textlink="">
      <xdr:nvSpPr>
        <xdr:cNvPr id="354" name="【市民会館】&#10;一人当たり面積最大値テキスト">
          <a:extLst>
            <a:ext uri="{FF2B5EF4-FFF2-40B4-BE49-F238E27FC236}">
              <a16:creationId xmlns:a16="http://schemas.microsoft.com/office/drawing/2014/main" id="{28C28A69-B01B-41A6-A5CA-B95DA5AAE222}"/>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355" name="直線コネクタ 354">
          <a:extLst>
            <a:ext uri="{FF2B5EF4-FFF2-40B4-BE49-F238E27FC236}">
              <a16:creationId xmlns:a16="http://schemas.microsoft.com/office/drawing/2014/main" id="{94AB1164-1E91-4C9A-9AD4-ED1BD0CDD06D}"/>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129557</xdr:rowOff>
    </xdr:from>
    <xdr:ext cx="469744" cy="259045"/>
    <xdr:sp textlink="">
      <xdr:nvSpPr>
        <xdr:cNvPr id="356" name="【市民会館】&#10;一人当たり面積平均値テキスト">
          <a:extLst>
            <a:ext uri="{FF2B5EF4-FFF2-40B4-BE49-F238E27FC236}">
              <a16:creationId xmlns:a16="http://schemas.microsoft.com/office/drawing/2014/main" id="{80D40545-24DB-4146-832B-C245DFAC5F3A}"/>
            </a:ext>
          </a:extLst>
        </xdr:cNvPr>
        <xdr:cNvSpPr txBox="1"/>
      </xdr:nvSpPr>
      <xdr:spPr>
        <a:xfrm>
          <a:off x="10515600" y="18303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textlink="">
      <xdr:nvSpPr>
        <xdr:cNvPr id="357" name="フローチャート: 判断 356">
          <a:extLst>
            <a:ext uri="{FF2B5EF4-FFF2-40B4-BE49-F238E27FC236}">
              <a16:creationId xmlns:a16="http://schemas.microsoft.com/office/drawing/2014/main" id="{5AFD2A8D-E304-44B6-92D6-3737398B2FE8}"/>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textlink="">
      <xdr:nvSpPr>
        <xdr:cNvPr id="358" name="フローチャート: 判断 357">
          <a:extLst>
            <a:ext uri="{FF2B5EF4-FFF2-40B4-BE49-F238E27FC236}">
              <a16:creationId xmlns:a16="http://schemas.microsoft.com/office/drawing/2014/main" id="{DDDDF54E-1D41-4613-BD13-EE8BE15E05BA}"/>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textlink="">
      <xdr:nvSpPr>
        <xdr:cNvPr id="359" name="フローチャート: 判断 358">
          <a:extLst>
            <a:ext uri="{FF2B5EF4-FFF2-40B4-BE49-F238E27FC236}">
              <a16:creationId xmlns:a16="http://schemas.microsoft.com/office/drawing/2014/main" id="{AA692917-356A-417E-969D-875ACD5078AA}"/>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textlink="">
      <xdr:nvSpPr>
        <xdr:cNvPr id="360" name="フローチャート: 判断 359">
          <a:extLst>
            <a:ext uri="{FF2B5EF4-FFF2-40B4-BE49-F238E27FC236}">
              <a16:creationId xmlns:a16="http://schemas.microsoft.com/office/drawing/2014/main" id="{69B4A08C-E1CE-465F-89A1-9B07C5A423C4}"/>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textlink="">
      <xdr:nvSpPr>
        <xdr:cNvPr id="361" name="フローチャート: 判断 360">
          <a:extLst>
            <a:ext uri="{FF2B5EF4-FFF2-40B4-BE49-F238E27FC236}">
              <a16:creationId xmlns:a16="http://schemas.microsoft.com/office/drawing/2014/main" id="{BDC7A872-A03D-47C5-8D13-29A969339976}"/>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362" name="テキスト ボックス 361">
          <a:extLst>
            <a:ext uri="{FF2B5EF4-FFF2-40B4-BE49-F238E27FC236}">
              <a16:creationId xmlns:a16="http://schemas.microsoft.com/office/drawing/2014/main" id="{5E8B41DB-818D-47B5-B11C-C06FB347F36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363" name="テキスト ボックス 362">
          <a:extLst>
            <a:ext uri="{FF2B5EF4-FFF2-40B4-BE49-F238E27FC236}">
              <a16:creationId xmlns:a16="http://schemas.microsoft.com/office/drawing/2014/main" id="{BD61CD04-E35C-4484-A330-8440390A813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364" name="テキスト ボックス 363">
          <a:extLst>
            <a:ext uri="{FF2B5EF4-FFF2-40B4-BE49-F238E27FC236}">
              <a16:creationId xmlns:a16="http://schemas.microsoft.com/office/drawing/2014/main" id="{6C2F1C2C-8320-44CD-A1B6-D3A7EB95F70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365" name="テキスト ボックス 364">
          <a:extLst>
            <a:ext uri="{FF2B5EF4-FFF2-40B4-BE49-F238E27FC236}">
              <a16:creationId xmlns:a16="http://schemas.microsoft.com/office/drawing/2014/main" id="{B39E0300-E79A-448A-953F-3B5481425F3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366" name="テキスト ボックス 365">
          <a:extLst>
            <a:ext uri="{FF2B5EF4-FFF2-40B4-BE49-F238E27FC236}">
              <a16:creationId xmlns:a16="http://schemas.microsoft.com/office/drawing/2014/main" id="{C4799EFF-D5B3-42C1-A869-20F3FDD6334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108</xdr:row>
      <xdr:rowOff>34925</xdr:rowOff>
    </xdr:from>
    <xdr:to>
      <xdr:col>36</xdr:col>
      <xdr:colOff>165100</xdr:colOff>
      <xdr:row>108</xdr:row>
      <xdr:rowOff>136525</xdr:rowOff>
    </xdr:to>
    <xdr:sp textlink="">
      <xdr:nvSpPr>
        <xdr:cNvPr id="367" name="楕円 366">
          <a:extLst>
            <a:ext uri="{FF2B5EF4-FFF2-40B4-BE49-F238E27FC236}">
              <a16:creationId xmlns:a16="http://schemas.microsoft.com/office/drawing/2014/main" id="{114E7DAC-1970-4512-9B70-BCA7E2A054E4}"/>
            </a:ext>
          </a:extLst>
        </xdr:cNvPr>
        <xdr:cNvSpPr/>
      </xdr:nvSpPr>
      <xdr:spPr>
        <a:xfrm>
          <a:off x="6921500" y="1855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105</xdr:row>
      <xdr:rowOff>95902</xdr:rowOff>
    </xdr:from>
    <xdr:ext cx="469744" cy="259045"/>
    <xdr:sp textlink="">
      <xdr:nvSpPr>
        <xdr:cNvPr id="368" name="n_1aveValue【市民会館】&#10;一人当たり面積">
          <a:extLst>
            <a:ext uri="{FF2B5EF4-FFF2-40B4-BE49-F238E27FC236}">
              <a16:creationId xmlns:a16="http://schemas.microsoft.com/office/drawing/2014/main" id="{DD6974EE-BD4F-4A48-AA54-90641A66546A}"/>
            </a:ext>
          </a:extLst>
        </xdr:cNvPr>
        <xdr:cNvSpPr txBox="1"/>
      </xdr:nvSpPr>
      <xdr:spPr>
        <a:xfrm>
          <a:off x="9391727" y="1809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textlink="">
      <xdr:nvSpPr>
        <xdr:cNvPr id="369" name="n_2aveValue【市民会館】&#10;一人当たり面積">
          <a:extLst>
            <a:ext uri="{FF2B5EF4-FFF2-40B4-BE49-F238E27FC236}">
              <a16:creationId xmlns:a16="http://schemas.microsoft.com/office/drawing/2014/main" id="{69E1B122-6080-4006-9812-84CB5BE46581}"/>
            </a:ext>
          </a:extLst>
        </xdr:cNvPr>
        <xdr:cNvSpPr txBox="1"/>
      </xdr:nvSpPr>
      <xdr:spPr>
        <a:xfrm>
          <a:off x="8515427" y="1810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textlink="">
      <xdr:nvSpPr>
        <xdr:cNvPr id="370" name="n_3aveValue【市民会館】&#10;一人当たり面積">
          <a:extLst>
            <a:ext uri="{FF2B5EF4-FFF2-40B4-BE49-F238E27FC236}">
              <a16:creationId xmlns:a16="http://schemas.microsoft.com/office/drawing/2014/main" id="{03146C22-344F-49B5-856F-95D9931424D9}"/>
            </a:ext>
          </a:extLst>
        </xdr:cNvPr>
        <xdr:cNvSpPr txBox="1"/>
      </xdr:nvSpPr>
      <xdr:spPr>
        <a:xfrm>
          <a:off x="7626427" y="181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textlink="">
      <xdr:nvSpPr>
        <xdr:cNvPr id="371" name="n_4aveValue【市民会館】&#10;一人当たり面積">
          <a:extLst>
            <a:ext uri="{FF2B5EF4-FFF2-40B4-BE49-F238E27FC236}">
              <a16:creationId xmlns:a16="http://schemas.microsoft.com/office/drawing/2014/main" id="{01B8549B-18DF-48AD-A07A-241028DA887D}"/>
            </a:ext>
          </a:extLst>
        </xdr:cNvPr>
        <xdr:cNvSpPr txBox="1"/>
      </xdr:nvSpPr>
      <xdr:spPr>
        <a:xfrm>
          <a:off x="6737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127652</xdr:rowOff>
    </xdr:from>
    <xdr:ext cx="469744" cy="259045"/>
    <xdr:sp textlink="">
      <xdr:nvSpPr>
        <xdr:cNvPr id="372" name="n_4mainValue【市民会館】&#10;一人当たり面積">
          <a:extLst>
            <a:ext uri="{FF2B5EF4-FFF2-40B4-BE49-F238E27FC236}">
              <a16:creationId xmlns:a16="http://schemas.microsoft.com/office/drawing/2014/main" id="{0CD3760C-F75E-42C4-96AA-9D6295FD2DFD}"/>
            </a:ext>
          </a:extLst>
        </xdr:cNvPr>
        <xdr:cNvSpPr txBox="1"/>
      </xdr:nvSpPr>
      <xdr:spPr>
        <a:xfrm>
          <a:off x="6737427" y="18644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373" name="正方形/長方形 372">
          <a:extLst>
            <a:ext uri="{FF2B5EF4-FFF2-40B4-BE49-F238E27FC236}">
              <a16:creationId xmlns:a16="http://schemas.microsoft.com/office/drawing/2014/main" id="{7143021E-2CD5-42D6-A1D3-9C84B55D137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374" name="正方形/長方形 373">
          <a:extLst>
            <a:ext uri="{FF2B5EF4-FFF2-40B4-BE49-F238E27FC236}">
              <a16:creationId xmlns:a16="http://schemas.microsoft.com/office/drawing/2014/main" id="{98D3205A-CADB-4561-8EC6-50ED330A84D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375" name="正方形/長方形 374">
          <a:extLst>
            <a:ext uri="{FF2B5EF4-FFF2-40B4-BE49-F238E27FC236}">
              <a16:creationId xmlns:a16="http://schemas.microsoft.com/office/drawing/2014/main" id="{6A177A39-1E4F-4B9E-9A58-85B22993615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376" name="正方形/長方形 375">
          <a:extLst>
            <a:ext uri="{FF2B5EF4-FFF2-40B4-BE49-F238E27FC236}">
              <a16:creationId xmlns:a16="http://schemas.microsoft.com/office/drawing/2014/main" id="{0F066B75-5E2F-4D0D-A187-9AAC17C173A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377" name="正方形/長方形 376">
          <a:extLst>
            <a:ext uri="{FF2B5EF4-FFF2-40B4-BE49-F238E27FC236}">
              <a16:creationId xmlns:a16="http://schemas.microsoft.com/office/drawing/2014/main" id="{D38BDAD2-31A1-4B89-83A4-8DF5E573678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378" name="正方形/長方形 377">
          <a:extLst>
            <a:ext uri="{FF2B5EF4-FFF2-40B4-BE49-F238E27FC236}">
              <a16:creationId xmlns:a16="http://schemas.microsoft.com/office/drawing/2014/main" id="{C153AFF5-6B02-43C7-918B-EB94473F78B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379" name="正方形/長方形 378">
          <a:extLst>
            <a:ext uri="{FF2B5EF4-FFF2-40B4-BE49-F238E27FC236}">
              <a16:creationId xmlns:a16="http://schemas.microsoft.com/office/drawing/2014/main" id="{8CB8CBAF-E38F-4821-B3B9-4FE7A9FD6F3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380" name="正方形/長方形 379">
          <a:extLst>
            <a:ext uri="{FF2B5EF4-FFF2-40B4-BE49-F238E27FC236}">
              <a16:creationId xmlns:a16="http://schemas.microsoft.com/office/drawing/2014/main" id="{6B3B6A66-B31D-407B-95A0-948FFB30C19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381" name="テキスト ボックス 380">
          <a:extLst>
            <a:ext uri="{FF2B5EF4-FFF2-40B4-BE49-F238E27FC236}">
              <a16:creationId xmlns:a16="http://schemas.microsoft.com/office/drawing/2014/main" id="{6F9F9D5E-C2D0-4BA4-8308-35EC95D6576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2" name="直線コネクタ 381">
          <a:extLst>
            <a:ext uri="{FF2B5EF4-FFF2-40B4-BE49-F238E27FC236}">
              <a16:creationId xmlns:a16="http://schemas.microsoft.com/office/drawing/2014/main" id="{631A89E7-A830-4A7F-8C1A-A72A73F3625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383" name="テキスト ボックス 382">
          <a:extLst>
            <a:ext uri="{FF2B5EF4-FFF2-40B4-BE49-F238E27FC236}">
              <a16:creationId xmlns:a16="http://schemas.microsoft.com/office/drawing/2014/main" id="{ADFC0A18-EC6D-48FE-9ADE-DD8DFC07B70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84" name="直線コネクタ 383">
          <a:extLst>
            <a:ext uri="{FF2B5EF4-FFF2-40B4-BE49-F238E27FC236}">
              <a16:creationId xmlns:a16="http://schemas.microsoft.com/office/drawing/2014/main" id="{EB37A628-74D3-48E7-8E52-21868A37B7F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textlink="">
      <xdr:nvSpPr>
        <xdr:cNvPr id="385" name="テキスト ボックス 384">
          <a:extLst>
            <a:ext uri="{FF2B5EF4-FFF2-40B4-BE49-F238E27FC236}">
              <a16:creationId xmlns:a16="http://schemas.microsoft.com/office/drawing/2014/main" id="{85D128B8-DF6D-4594-9473-D180B72E728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86" name="直線コネクタ 385">
          <a:extLst>
            <a:ext uri="{FF2B5EF4-FFF2-40B4-BE49-F238E27FC236}">
              <a16:creationId xmlns:a16="http://schemas.microsoft.com/office/drawing/2014/main" id="{A2D4FB18-62B9-4E75-8D18-5FEA6A3F6D8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textlink="">
      <xdr:nvSpPr>
        <xdr:cNvPr id="387" name="テキスト ボックス 386">
          <a:extLst>
            <a:ext uri="{FF2B5EF4-FFF2-40B4-BE49-F238E27FC236}">
              <a16:creationId xmlns:a16="http://schemas.microsoft.com/office/drawing/2014/main" id="{9CA2292D-D76B-4CD8-83FA-0BC7425B04C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88" name="直線コネクタ 387">
          <a:extLst>
            <a:ext uri="{FF2B5EF4-FFF2-40B4-BE49-F238E27FC236}">
              <a16:creationId xmlns:a16="http://schemas.microsoft.com/office/drawing/2014/main" id="{922EBC43-7933-452C-A675-D761378A61C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textlink="">
      <xdr:nvSpPr>
        <xdr:cNvPr id="389" name="テキスト ボックス 388">
          <a:extLst>
            <a:ext uri="{FF2B5EF4-FFF2-40B4-BE49-F238E27FC236}">
              <a16:creationId xmlns:a16="http://schemas.microsoft.com/office/drawing/2014/main" id="{F7DF837A-E5CA-49FD-922E-E376437992B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90" name="直線コネクタ 389">
          <a:extLst>
            <a:ext uri="{FF2B5EF4-FFF2-40B4-BE49-F238E27FC236}">
              <a16:creationId xmlns:a16="http://schemas.microsoft.com/office/drawing/2014/main" id="{8852A0B1-EE7F-4C29-B8BD-C569131F4DC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textlink="">
      <xdr:nvSpPr>
        <xdr:cNvPr id="391" name="テキスト ボックス 390">
          <a:extLst>
            <a:ext uri="{FF2B5EF4-FFF2-40B4-BE49-F238E27FC236}">
              <a16:creationId xmlns:a16="http://schemas.microsoft.com/office/drawing/2014/main" id="{9E18618A-856F-41B8-B831-C968D82C5C7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92" name="直線コネクタ 391">
          <a:extLst>
            <a:ext uri="{FF2B5EF4-FFF2-40B4-BE49-F238E27FC236}">
              <a16:creationId xmlns:a16="http://schemas.microsoft.com/office/drawing/2014/main" id="{49108772-BCFB-499B-A889-4EEE75AF9CC2}"/>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textlink="">
      <xdr:nvSpPr>
        <xdr:cNvPr id="393" name="テキスト ボックス 392">
          <a:extLst>
            <a:ext uri="{FF2B5EF4-FFF2-40B4-BE49-F238E27FC236}">
              <a16:creationId xmlns:a16="http://schemas.microsoft.com/office/drawing/2014/main" id="{39898F1A-478B-4048-BF83-6EDADA4DF5DF}"/>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94" name="直線コネクタ 393">
          <a:extLst>
            <a:ext uri="{FF2B5EF4-FFF2-40B4-BE49-F238E27FC236}">
              <a16:creationId xmlns:a16="http://schemas.microsoft.com/office/drawing/2014/main" id="{831E7589-1F1C-429B-9FED-F9B42EBC9B4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textlink="">
      <xdr:nvSpPr>
        <xdr:cNvPr id="395" name="テキスト ボックス 394">
          <a:extLst>
            <a:ext uri="{FF2B5EF4-FFF2-40B4-BE49-F238E27FC236}">
              <a16:creationId xmlns:a16="http://schemas.microsoft.com/office/drawing/2014/main" id="{16CB3849-EC89-4ED8-B4F9-7273448A3BC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6" name="直線コネクタ 395">
          <a:extLst>
            <a:ext uri="{FF2B5EF4-FFF2-40B4-BE49-F238E27FC236}">
              <a16:creationId xmlns:a16="http://schemas.microsoft.com/office/drawing/2014/main" id="{BE7FDA88-AAFC-4A98-80E3-F1538DF823E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textlink="">
      <xdr:nvSpPr>
        <xdr:cNvPr id="397" name="【一般廃棄物処理施設】&#10;有形固定資産減価償却率グラフ枠">
          <a:extLst>
            <a:ext uri="{FF2B5EF4-FFF2-40B4-BE49-F238E27FC236}">
              <a16:creationId xmlns:a16="http://schemas.microsoft.com/office/drawing/2014/main" id="{1EC792B5-DDFA-4DC7-BA32-1AAA20B1970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398" name="直線コネクタ 397">
          <a:extLst>
            <a:ext uri="{FF2B5EF4-FFF2-40B4-BE49-F238E27FC236}">
              <a16:creationId xmlns:a16="http://schemas.microsoft.com/office/drawing/2014/main" id="{9C5193DD-8EAD-455B-A905-9A5631FA47A8}"/>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textlink="">
      <xdr:nvSpPr>
        <xdr:cNvPr id="399" name="【一般廃棄物処理施設】&#10;有形固定資産減価償却率最小値テキスト">
          <a:extLst>
            <a:ext uri="{FF2B5EF4-FFF2-40B4-BE49-F238E27FC236}">
              <a16:creationId xmlns:a16="http://schemas.microsoft.com/office/drawing/2014/main" id="{01285462-07D5-446D-876F-25C50B4D4251}"/>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00" name="直線コネクタ 399">
          <a:extLst>
            <a:ext uri="{FF2B5EF4-FFF2-40B4-BE49-F238E27FC236}">
              <a16:creationId xmlns:a16="http://schemas.microsoft.com/office/drawing/2014/main" id="{AA2DD495-FC68-4CFE-9B90-DAA402243469}"/>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textlink="">
      <xdr:nvSpPr>
        <xdr:cNvPr id="401" name="【一般廃棄物処理施設】&#10;有形固定資産減価償却率最大値テキスト">
          <a:extLst>
            <a:ext uri="{FF2B5EF4-FFF2-40B4-BE49-F238E27FC236}">
              <a16:creationId xmlns:a16="http://schemas.microsoft.com/office/drawing/2014/main" id="{D8B3D5C0-289A-4DDF-A1F6-C2382A0062A5}"/>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02" name="直線コネクタ 401">
          <a:extLst>
            <a:ext uri="{FF2B5EF4-FFF2-40B4-BE49-F238E27FC236}">
              <a16:creationId xmlns:a16="http://schemas.microsoft.com/office/drawing/2014/main" id="{D2C24330-1DF6-44D0-A3D6-3294EA5F2D3D}"/>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textlink="">
      <xdr:nvSpPr>
        <xdr:cNvPr id="403" name="【一般廃棄物処理施設】&#10;有形固定資産減価償却率平均値テキスト">
          <a:extLst>
            <a:ext uri="{FF2B5EF4-FFF2-40B4-BE49-F238E27FC236}">
              <a16:creationId xmlns:a16="http://schemas.microsoft.com/office/drawing/2014/main" id="{9CA892F7-BA00-4FC2-BB4E-598159CD17FC}"/>
            </a:ext>
          </a:extLst>
        </xdr:cNvPr>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textlink="">
      <xdr:nvSpPr>
        <xdr:cNvPr id="404" name="フローチャート: 判断 403">
          <a:extLst>
            <a:ext uri="{FF2B5EF4-FFF2-40B4-BE49-F238E27FC236}">
              <a16:creationId xmlns:a16="http://schemas.microsoft.com/office/drawing/2014/main" id="{34047DE6-2698-476C-93E7-D8F93A74C0B5}"/>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textlink="">
      <xdr:nvSpPr>
        <xdr:cNvPr id="405" name="フローチャート: 判断 404">
          <a:extLst>
            <a:ext uri="{FF2B5EF4-FFF2-40B4-BE49-F238E27FC236}">
              <a16:creationId xmlns:a16="http://schemas.microsoft.com/office/drawing/2014/main" id="{C32C29DE-CB34-4151-83AF-F86D9C8E83A0}"/>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textlink="">
      <xdr:nvSpPr>
        <xdr:cNvPr id="406" name="フローチャート: 判断 405">
          <a:extLst>
            <a:ext uri="{FF2B5EF4-FFF2-40B4-BE49-F238E27FC236}">
              <a16:creationId xmlns:a16="http://schemas.microsoft.com/office/drawing/2014/main" id="{86E411CC-A8B2-4EB4-86B8-5AFDAE0C1216}"/>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textlink="">
      <xdr:nvSpPr>
        <xdr:cNvPr id="407" name="フローチャート: 判断 406">
          <a:extLst>
            <a:ext uri="{FF2B5EF4-FFF2-40B4-BE49-F238E27FC236}">
              <a16:creationId xmlns:a16="http://schemas.microsoft.com/office/drawing/2014/main" id="{5E8DC3A6-F551-4EC9-BE59-3B20063881F1}"/>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textlink="">
      <xdr:nvSpPr>
        <xdr:cNvPr id="408" name="フローチャート: 判断 407">
          <a:extLst>
            <a:ext uri="{FF2B5EF4-FFF2-40B4-BE49-F238E27FC236}">
              <a16:creationId xmlns:a16="http://schemas.microsoft.com/office/drawing/2014/main" id="{0E8882B1-253D-4A9C-B836-D36DF176504F}"/>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409" name="テキスト ボックス 408">
          <a:extLst>
            <a:ext uri="{FF2B5EF4-FFF2-40B4-BE49-F238E27FC236}">
              <a16:creationId xmlns:a16="http://schemas.microsoft.com/office/drawing/2014/main" id="{87DFE343-FA93-4592-8DAC-2069E5CEE32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410" name="テキスト ボックス 409">
          <a:extLst>
            <a:ext uri="{FF2B5EF4-FFF2-40B4-BE49-F238E27FC236}">
              <a16:creationId xmlns:a16="http://schemas.microsoft.com/office/drawing/2014/main" id="{E6CC689F-A2BE-4BDF-861A-5A9952EC3AA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411" name="テキスト ボックス 410">
          <a:extLst>
            <a:ext uri="{FF2B5EF4-FFF2-40B4-BE49-F238E27FC236}">
              <a16:creationId xmlns:a16="http://schemas.microsoft.com/office/drawing/2014/main" id="{72C38070-90BF-4EF0-BA33-5C86C388F6C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412" name="テキスト ボックス 411">
          <a:extLst>
            <a:ext uri="{FF2B5EF4-FFF2-40B4-BE49-F238E27FC236}">
              <a16:creationId xmlns:a16="http://schemas.microsoft.com/office/drawing/2014/main" id="{8F0AC2FA-4B41-4717-AEFE-D9E52637D38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413" name="テキスト ボックス 412">
          <a:extLst>
            <a:ext uri="{FF2B5EF4-FFF2-40B4-BE49-F238E27FC236}">
              <a16:creationId xmlns:a16="http://schemas.microsoft.com/office/drawing/2014/main" id="{F0868B30-9F9B-41A5-A69F-274B89F8A2C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41728</xdr:rowOff>
    </xdr:from>
    <xdr:to>
      <xdr:col>85</xdr:col>
      <xdr:colOff>177800</xdr:colOff>
      <xdr:row>40</xdr:row>
      <xdr:rowOff>143328</xdr:rowOff>
    </xdr:to>
    <xdr:sp textlink="">
      <xdr:nvSpPr>
        <xdr:cNvPr id="414" name="楕円 413">
          <a:extLst>
            <a:ext uri="{FF2B5EF4-FFF2-40B4-BE49-F238E27FC236}">
              <a16:creationId xmlns:a16="http://schemas.microsoft.com/office/drawing/2014/main" id="{D3268D34-7FC0-4722-A3FB-EF8B1FFC56F0}"/>
            </a:ext>
          </a:extLst>
        </xdr:cNvPr>
        <xdr:cNvSpPr/>
      </xdr:nvSpPr>
      <xdr:spPr>
        <a:xfrm>
          <a:off x="162687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20155</xdr:rowOff>
    </xdr:from>
    <xdr:ext cx="405111" cy="259045"/>
    <xdr:sp textlink="">
      <xdr:nvSpPr>
        <xdr:cNvPr id="415" name="【一般廃棄物処理施設】&#10;有形固定資産減価償却率該当値テキスト">
          <a:extLst>
            <a:ext uri="{FF2B5EF4-FFF2-40B4-BE49-F238E27FC236}">
              <a16:creationId xmlns:a16="http://schemas.microsoft.com/office/drawing/2014/main" id="{3C39B333-030F-4CFB-BB59-FF3F475E7C7F}"/>
            </a:ext>
          </a:extLst>
        </xdr:cNvPr>
        <xdr:cNvSpPr txBox="1"/>
      </xdr:nvSpPr>
      <xdr:spPr>
        <a:xfrm>
          <a:off x="16357600" y="687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4173</xdr:rowOff>
    </xdr:from>
    <xdr:to>
      <xdr:col>81</xdr:col>
      <xdr:colOff>101600</xdr:colOff>
      <xdr:row>40</xdr:row>
      <xdr:rowOff>105773</xdr:rowOff>
    </xdr:to>
    <xdr:sp textlink="">
      <xdr:nvSpPr>
        <xdr:cNvPr id="416" name="楕円 415">
          <a:extLst>
            <a:ext uri="{FF2B5EF4-FFF2-40B4-BE49-F238E27FC236}">
              <a16:creationId xmlns:a16="http://schemas.microsoft.com/office/drawing/2014/main" id="{A4E2ACBD-5AAA-4953-9D3A-81ECE4E9D791}"/>
            </a:ext>
          </a:extLst>
        </xdr:cNvPr>
        <xdr:cNvSpPr/>
      </xdr:nvSpPr>
      <xdr:spPr>
        <a:xfrm>
          <a:off x="15430500" y="686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54973</xdr:rowOff>
    </xdr:from>
    <xdr:to>
      <xdr:col>85</xdr:col>
      <xdr:colOff>127000</xdr:colOff>
      <xdr:row>40</xdr:row>
      <xdr:rowOff>92528</xdr:rowOff>
    </xdr:to>
    <xdr:cxnSp macro="">
      <xdr:nvCxnSpPr>
        <xdr:cNvPr id="417" name="直線コネクタ 416">
          <a:extLst>
            <a:ext uri="{FF2B5EF4-FFF2-40B4-BE49-F238E27FC236}">
              <a16:creationId xmlns:a16="http://schemas.microsoft.com/office/drawing/2014/main" id="{EC66EE00-E314-4A0B-84FE-E2998A8A3E4D}"/>
            </a:ext>
          </a:extLst>
        </xdr:cNvPr>
        <xdr:cNvCxnSpPr/>
      </xdr:nvCxnSpPr>
      <xdr:spPr>
        <a:xfrm>
          <a:off x="15481300" y="6912973"/>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121738</xdr:rowOff>
    </xdr:from>
    <xdr:to>
      <xdr:col>76</xdr:col>
      <xdr:colOff>165100</xdr:colOff>
      <xdr:row>40</xdr:row>
      <xdr:rowOff>51888</xdr:rowOff>
    </xdr:to>
    <xdr:sp textlink="">
      <xdr:nvSpPr>
        <xdr:cNvPr id="418" name="楕円 417">
          <a:extLst>
            <a:ext uri="{FF2B5EF4-FFF2-40B4-BE49-F238E27FC236}">
              <a16:creationId xmlns:a16="http://schemas.microsoft.com/office/drawing/2014/main" id="{EAA3B649-204C-4752-8A9D-AF391DDAC092}"/>
            </a:ext>
          </a:extLst>
        </xdr:cNvPr>
        <xdr:cNvSpPr/>
      </xdr:nvSpPr>
      <xdr:spPr>
        <a:xfrm>
          <a:off x="14541500" y="680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1088</xdr:rowOff>
    </xdr:from>
    <xdr:to>
      <xdr:col>81</xdr:col>
      <xdr:colOff>50800</xdr:colOff>
      <xdr:row>40</xdr:row>
      <xdr:rowOff>54973</xdr:rowOff>
    </xdr:to>
    <xdr:cxnSp macro="">
      <xdr:nvCxnSpPr>
        <xdr:cNvPr id="419" name="直線コネクタ 418">
          <a:extLst>
            <a:ext uri="{FF2B5EF4-FFF2-40B4-BE49-F238E27FC236}">
              <a16:creationId xmlns:a16="http://schemas.microsoft.com/office/drawing/2014/main" id="{DFA3DF94-2D0B-4689-9498-C60F0477329C}"/>
            </a:ext>
          </a:extLst>
        </xdr:cNvPr>
        <xdr:cNvCxnSpPr/>
      </xdr:nvCxnSpPr>
      <xdr:spPr>
        <a:xfrm>
          <a:off x="14592300" y="6859088"/>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74385</xdr:rowOff>
    </xdr:from>
    <xdr:to>
      <xdr:col>72</xdr:col>
      <xdr:colOff>38100</xdr:colOff>
      <xdr:row>40</xdr:row>
      <xdr:rowOff>4535</xdr:rowOff>
    </xdr:to>
    <xdr:sp textlink="">
      <xdr:nvSpPr>
        <xdr:cNvPr id="420" name="楕円 419">
          <a:extLst>
            <a:ext uri="{FF2B5EF4-FFF2-40B4-BE49-F238E27FC236}">
              <a16:creationId xmlns:a16="http://schemas.microsoft.com/office/drawing/2014/main" id="{04DAF3F9-748B-4C12-901F-A55438BCAD07}"/>
            </a:ext>
          </a:extLst>
        </xdr:cNvPr>
        <xdr:cNvSpPr/>
      </xdr:nvSpPr>
      <xdr:spPr>
        <a:xfrm>
          <a:off x="13652500" y="676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125185</xdr:rowOff>
    </xdr:from>
    <xdr:to>
      <xdr:col>76</xdr:col>
      <xdr:colOff>114300</xdr:colOff>
      <xdr:row>40</xdr:row>
      <xdr:rowOff>1088</xdr:rowOff>
    </xdr:to>
    <xdr:cxnSp macro="">
      <xdr:nvCxnSpPr>
        <xdr:cNvPr id="421" name="直線コネクタ 420">
          <a:extLst>
            <a:ext uri="{FF2B5EF4-FFF2-40B4-BE49-F238E27FC236}">
              <a16:creationId xmlns:a16="http://schemas.microsoft.com/office/drawing/2014/main" id="{95B0EFAB-DB1F-4162-9029-CEB36742E640}"/>
            </a:ext>
          </a:extLst>
        </xdr:cNvPr>
        <xdr:cNvCxnSpPr/>
      </xdr:nvCxnSpPr>
      <xdr:spPr>
        <a:xfrm>
          <a:off x="13703300" y="6811735"/>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66222</xdr:rowOff>
    </xdr:from>
    <xdr:to>
      <xdr:col>67</xdr:col>
      <xdr:colOff>101600</xdr:colOff>
      <xdr:row>39</xdr:row>
      <xdr:rowOff>167822</xdr:rowOff>
    </xdr:to>
    <xdr:sp textlink="">
      <xdr:nvSpPr>
        <xdr:cNvPr id="422" name="楕円 421">
          <a:extLst>
            <a:ext uri="{FF2B5EF4-FFF2-40B4-BE49-F238E27FC236}">
              <a16:creationId xmlns:a16="http://schemas.microsoft.com/office/drawing/2014/main" id="{5FED15E3-440D-44CE-B851-ABEAAA79BCC7}"/>
            </a:ext>
          </a:extLst>
        </xdr:cNvPr>
        <xdr:cNvSpPr/>
      </xdr:nvSpPr>
      <xdr:spPr>
        <a:xfrm>
          <a:off x="12763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117022</xdr:rowOff>
    </xdr:from>
    <xdr:to>
      <xdr:col>71</xdr:col>
      <xdr:colOff>177800</xdr:colOff>
      <xdr:row>39</xdr:row>
      <xdr:rowOff>125185</xdr:rowOff>
    </xdr:to>
    <xdr:cxnSp macro="">
      <xdr:nvCxnSpPr>
        <xdr:cNvPr id="423" name="直線コネクタ 422">
          <a:extLst>
            <a:ext uri="{FF2B5EF4-FFF2-40B4-BE49-F238E27FC236}">
              <a16:creationId xmlns:a16="http://schemas.microsoft.com/office/drawing/2014/main" id="{A8CCF50F-0A1E-42C5-BA66-BFAB5D78CB33}"/>
            </a:ext>
          </a:extLst>
        </xdr:cNvPr>
        <xdr:cNvCxnSpPr/>
      </xdr:nvCxnSpPr>
      <xdr:spPr>
        <a:xfrm>
          <a:off x="12814300" y="6803572"/>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textlink="">
      <xdr:nvSpPr>
        <xdr:cNvPr id="424" name="n_1aveValue【一般廃棄物処理施設】&#10;有形固定資産減価償却率">
          <a:extLst>
            <a:ext uri="{FF2B5EF4-FFF2-40B4-BE49-F238E27FC236}">
              <a16:creationId xmlns:a16="http://schemas.microsoft.com/office/drawing/2014/main" id="{D17C3A63-F9C0-464F-AECD-EF8076BECBB3}"/>
            </a:ext>
          </a:extLst>
        </xdr:cNvPr>
        <xdr:cNvSpPr txBox="1"/>
      </xdr:nvSpPr>
      <xdr:spPr>
        <a:xfrm>
          <a:off x="15266044" y="641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textlink="">
      <xdr:nvSpPr>
        <xdr:cNvPr id="425" name="n_2aveValue【一般廃棄物処理施設】&#10;有形固定資産減価償却率">
          <a:extLst>
            <a:ext uri="{FF2B5EF4-FFF2-40B4-BE49-F238E27FC236}">
              <a16:creationId xmlns:a16="http://schemas.microsoft.com/office/drawing/2014/main" id="{86CC5028-19D6-4289-B4CF-A8BC85320403}"/>
            </a:ext>
          </a:extLst>
        </xdr:cNvPr>
        <xdr:cNvSpPr txBox="1"/>
      </xdr:nvSpPr>
      <xdr:spPr>
        <a:xfrm>
          <a:off x="143897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textlink="">
      <xdr:nvSpPr>
        <xdr:cNvPr id="426" name="n_3aveValue【一般廃棄物処理施設】&#10;有形固定資産減価償却率">
          <a:extLst>
            <a:ext uri="{FF2B5EF4-FFF2-40B4-BE49-F238E27FC236}">
              <a16:creationId xmlns:a16="http://schemas.microsoft.com/office/drawing/2014/main" id="{2BAA7BCA-C843-4E04-81D3-DC3D86D0B921}"/>
            </a:ext>
          </a:extLst>
        </xdr:cNvPr>
        <xdr:cNvSpPr txBox="1"/>
      </xdr:nvSpPr>
      <xdr:spPr>
        <a:xfrm>
          <a:off x="13500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textlink="">
      <xdr:nvSpPr>
        <xdr:cNvPr id="427" name="n_4aveValue【一般廃棄物処理施設】&#10;有形固定資産減価償却率">
          <a:extLst>
            <a:ext uri="{FF2B5EF4-FFF2-40B4-BE49-F238E27FC236}">
              <a16:creationId xmlns:a16="http://schemas.microsoft.com/office/drawing/2014/main" id="{7339159D-F36F-4003-A409-F2BF828C86BC}"/>
            </a:ext>
          </a:extLst>
        </xdr:cNvPr>
        <xdr:cNvSpPr txBox="1"/>
      </xdr:nvSpPr>
      <xdr:spPr>
        <a:xfrm>
          <a:off x="12611744" y="64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96900</xdr:rowOff>
    </xdr:from>
    <xdr:ext cx="405111" cy="259045"/>
    <xdr:sp textlink="">
      <xdr:nvSpPr>
        <xdr:cNvPr id="428" name="n_1mainValue【一般廃棄物処理施設】&#10;有形固定資産減価償却率">
          <a:extLst>
            <a:ext uri="{FF2B5EF4-FFF2-40B4-BE49-F238E27FC236}">
              <a16:creationId xmlns:a16="http://schemas.microsoft.com/office/drawing/2014/main" id="{C96443B4-68AD-44B2-B62A-5CD1F1CFA26C}"/>
            </a:ext>
          </a:extLst>
        </xdr:cNvPr>
        <xdr:cNvSpPr txBox="1"/>
      </xdr:nvSpPr>
      <xdr:spPr>
        <a:xfrm>
          <a:off x="15266044" y="695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43015</xdr:rowOff>
    </xdr:from>
    <xdr:ext cx="405111" cy="259045"/>
    <xdr:sp textlink="">
      <xdr:nvSpPr>
        <xdr:cNvPr id="429" name="n_2mainValue【一般廃棄物処理施設】&#10;有形固定資産減価償却率">
          <a:extLst>
            <a:ext uri="{FF2B5EF4-FFF2-40B4-BE49-F238E27FC236}">
              <a16:creationId xmlns:a16="http://schemas.microsoft.com/office/drawing/2014/main" id="{540DE91D-306D-433D-AA89-02EDC5F72C45}"/>
            </a:ext>
          </a:extLst>
        </xdr:cNvPr>
        <xdr:cNvSpPr txBox="1"/>
      </xdr:nvSpPr>
      <xdr:spPr>
        <a:xfrm>
          <a:off x="14389744" y="690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167112</xdr:rowOff>
    </xdr:from>
    <xdr:ext cx="405111" cy="259045"/>
    <xdr:sp textlink="">
      <xdr:nvSpPr>
        <xdr:cNvPr id="430" name="n_3mainValue【一般廃棄物処理施設】&#10;有形固定資産減価償却率">
          <a:extLst>
            <a:ext uri="{FF2B5EF4-FFF2-40B4-BE49-F238E27FC236}">
              <a16:creationId xmlns:a16="http://schemas.microsoft.com/office/drawing/2014/main" id="{F1BCAB9F-619E-4236-A095-FC9BBE43FEB8}"/>
            </a:ext>
          </a:extLst>
        </xdr:cNvPr>
        <xdr:cNvSpPr txBox="1"/>
      </xdr:nvSpPr>
      <xdr:spPr>
        <a:xfrm>
          <a:off x="13500744" y="685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158949</xdr:rowOff>
    </xdr:from>
    <xdr:ext cx="405111" cy="259045"/>
    <xdr:sp textlink="">
      <xdr:nvSpPr>
        <xdr:cNvPr id="431" name="n_4mainValue【一般廃棄物処理施設】&#10;有形固定資産減価償却率">
          <a:extLst>
            <a:ext uri="{FF2B5EF4-FFF2-40B4-BE49-F238E27FC236}">
              <a16:creationId xmlns:a16="http://schemas.microsoft.com/office/drawing/2014/main" id="{AA4CB537-8077-447E-B947-846AAF2763C2}"/>
            </a:ext>
          </a:extLst>
        </xdr:cNvPr>
        <xdr:cNvSpPr txBox="1"/>
      </xdr:nvSpPr>
      <xdr:spPr>
        <a:xfrm>
          <a:off x="126117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432" name="正方形/長方形 431">
          <a:extLst>
            <a:ext uri="{FF2B5EF4-FFF2-40B4-BE49-F238E27FC236}">
              <a16:creationId xmlns:a16="http://schemas.microsoft.com/office/drawing/2014/main" id="{7128D6AB-19D6-4CBC-9B3C-8912AFF2BC8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433" name="正方形/長方形 432">
          <a:extLst>
            <a:ext uri="{FF2B5EF4-FFF2-40B4-BE49-F238E27FC236}">
              <a16:creationId xmlns:a16="http://schemas.microsoft.com/office/drawing/2014/main" id="{CC52CD91-7362-462F-8777-9FC55C3BC93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434" name="正方形/長方形 433">
          <a:extLst>
            <a:ext uri="{FF2B5EF4-FFF2-40B4-BE49-F238E27FC236}">
              <a16:creationId xmlns:a16="http://schemas.microsoft.com/office/drawing/2014/main" id="{C41076CF-29F7-4772-B1CE-84DC7C7C51C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435" name="正方形/長方形 434">
          <a:extLst>
            <a:ext uri="{FF2B5EF4-FFF2-40B4-BE49-F238E27FC236}">
              <a16:creationId xmlns:a16="http://schemas.microsoft.com/office/drawing/2014/main" id="{5767E5B9-7945-46CA-89B9-14E2B7CC69B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436" name="正方形/長方形 435">
          <a:extLst>
            <a:ext uri="{FF2B5EF4-FFF2-40B4-BE49-F238E27FC236}">
              <a16:creationId xmlns:a16="http://schemas.microsoft.com/office/drawing/2014/main" id="{B80305DF-F051-41BC-B3E4-1EC85DDFCE0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437" name="正方形/長方形 436">
          <a:extLst>
            <a:ext uri="{FF2B5EF4-FFF2-40B4-BE49-F238E27FC236}">
              <a16:creationId xmlns:a16="http://schemas.microsoft.com/office/drawing/2014/main" id="{643C4ECA-A7D3-4F49-A256-F2E6B55D500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438" name="正方形/長方形 437">
          <a:extLst>
            <a:ext uri="{FF2B5EF4-FFF2-40B4-BE49-F238E27FC236}">
              <a16:creationId xmlns:a16="http://schemas.microsoft.com/office/drawing/2014/main" id="{D85F3F8D-1E30-47DD-820B-D9F3AD66F38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439" name="正方形/長方形 438">
          <a:extLst>
            <a:ext uri="{FF2B5EF4-FFF2-40B4-BE49-F238E27FC236}">
              <a16:creationId xmlns:a16="http://schemas.microsoft.com/office/drawing/2014/main" id="{8BAC9D21-4AA3-4B87-899A-896E8E43670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440" name="テキスト ボックス 439">
          <a:extLst>
            <a:ext uri="{FF2B5EF4-FFF2-40B4-BE49-F238E27FC236}">
              <a16:creationId xmlns:a16="http://schemas.microsoft.com/office/drawing/2014/main" id="{0AC12DE3-E7D5-47E2-A1D2-B7E8CAA674F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1" name="直線コネクタ 440">
          <a:extLst>
            <a:ext uri="{FF2B5EF4-FFF2-40B4-BE49-F238E27FC236}">
              <a16:creationId xmlns:a16="http://schemas.microsoft.com/office/drawing/2014/main" id="{81EC2EF6-9076-4487-B344-7D08781A049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42" name="直線コネクタ 441">
          <a:extLst>
            <a:ext uri="{FF2B5EF4-FFF2-40B4-BE49-F238E27FC236}">
              <a16:creationId xmlns:a16="http://schemas.microsoft.com/office/drawing/2014/main" id="{7D3CF5FF-C398-436F-9034-177C1E10205C}"/>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textlink="">
      <xdr:nvSpPr>
        <xdr:cNvPr id="443" name="テキスト ボックス 442">
          <a:extLst>
            <a:ext uri="{FF2B5EF4-FFF2-40B4-BE49-F238E27FC236}">
              <a16:creationId xmlns:a16="http://schemas.microsoft.com/office/drawing/2014/main" id="{218FF4F0-AFD8-416F-91AA-DEEB0F7FC2B3}"/>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44" name="直線コネクタ 443">
          <a:extLst>
            <a:ext uri="{FF2B5EF4-FFF2-40B4-BE49-F238E27FC236}">
              <a16:creationId xmlns:a16="http://schemas.microsoft.com/office/drawing/2014/main" id="{F30AD3CD-8A61-4056-9DDB-F9747C7F653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textlink="">
      <xdr:nvSpPr>
        <xdr:cNvPr id="445" name="テキスト ボックス 444">
          <a:extLst>
            <a:ext uri="{FF2B5EF4-FFF2-40B4-BE49-F238E27FC236}">
              <a16:creationId xmlns:a16="http://schemas.microsoft.com/office/drawing/2014/main" id="{198198AB-4F9F-4163-9408-026AC7D67B93}"/>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46" name="直線コネクタ 445">
          <a:extLst>
            <a:ext uri="{FF2B5EF4-FFF2-40B4-BE49-F238E27FC236}">
              <a16:creationId xmlns:a16="http://schemas.microsoft.com/office/drawing/2014/main" id="{A7AD58F7-42F6-4F06-80BA-4C71A68C958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textlink="">
      <xdr:nvSpPr>
        <xdr:cNvPr id="447" name="テキスト ボックス 446">
          <a:extLst>
            <a:ext uri="{FF2B5EF4-FFF2-40B4-BE49-F238E27FC236}">
              <a16:creationId xmlns:a16="http://schemas.microsoft.com/office/drawing/2014/main" id="{A6ED538E-78A9-4B0D-A00E-D1455A515AE9}"/>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48" name="直線コネクタ 447">
          <a:extLst>
            <a:ext uri="{FF2B5EF4-FFF2-40B4-BE49-F238E27FC236}">
              <a16:creationId xmlns:a16="http://schemas.microsoft.com/office/drawing/2014/main" id="{FEB3E108-3507-445E-9C14-5D6876CC41C8}"/>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textlink="">
      <xdr:nvSpPr>
        <xdr:cNvPr id="449" name="テキスト ボックス 448">
          <a:extLst>
            <a:ext uri="{FF2B5EF4-FFF2-40B4-BE49-F238E27FC236}">
              <a16:creationId xmlns:a16="http://schemas.microsoft.com/office/drawing/2014/main" id="{94042B58-9CF7-425A-8545-E51756292A95}"/>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0" name="直線コネクタ 449">
          <a:extLst>
            <a:ext uri="{FF2B5EF4-FFF2-40B4-BE49-F238E27FC236}">
              <a16:creationId xmlns:a16="http://schemas.microsoft.com/office/drawing/2014/main" id="{14C555D0-7BD5-4F4C-961D-F937B728E3A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textlink="">
      <xdr:nvSpPr>
        <xdr:cNvPr id="451" name="テキスト ボックス 450">
          <a:extLst>
            <a:ext uri="{FF2B5EF4-FFF2-40B4-BE49-F238E27FC236}">
              <a16:creationId xmlns:a16="http://schemas.microsoft.com/office/drawing/2014/main" id="{481920FC-B657-4E57-BFD5-CCDF10D46F3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452" name="【一般廃棄物処理施設】&#10;一人当たり有形固定資産（償却資産）額グラフ枠">
          <a:extLst>
            <a:ext uri="{FF2B5EF4-FFF2-40B4-BE49-F238E27FC236}">
              <a16:creationId xmlns:a16="http://schemas.microsoft.com/office/drawing/2014/main" id="{CC0E11DC-ED2E-433D-B546-18A71A71881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53" name="直線コネクタ 452">
          <a:extLst>
            <a:ext uri="{FF2B5EF4-FFF2-40B4-BE49-F238E27FC236}">
              <a16:creationId xmlns:a16="http://schemas.microsoft.com/office/drawing/2014/main" id="{CCB2F53C-49A9-473D-A192-E51D427A0DE9}"/>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textlink="">
      <xdr:nvSpPr>
        <xdr:cNvPr id="454" name="【一般廃棄物処理施設】&#10;一人当たり有形固定資産（償却資産）額最小値テキスト">
          <a:extLst>
            <a:ext uri="{FF2B5EF4-FFF2-40B4-BE49-F238E27FC236}">
              <a16:creationId xmlns:a16="http://schemas.microsoft.com/office/drawing/2014/main" id="{84EBC7C7-6B16-4014-9532-D5BD039BF163}"/>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55" name="直線コネクタ 454">
          <a:extLst>
            <a:ext uri="{FF2B5EF4-FFF2-40B4-BE49-F238E27FC236}">
              <a16:creationId xmlns:a16="http://schemas.microsoft.com/office/drawing/2014/main" id="{720C4476-97AB-4803-B9C3-BAE60ABB2B3E}"/>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textlink="">
      <xdr:nvSpPr>
        <xdr:cNvPr id="456" name="【一般廃棄物処理施設】&#10;一人当たり有形固定資産（償却資産）額最大値テキスト">
          <a:extLst>
            <a:ext uri="{FF2B5EF4-FFF2-40B4-BE49-F238E27FC236}">
              <a16:creationId xmlns:a16="http://schemas.microsoft.com/office/drawing/2014/main" id="{2DBCCD20-9E32-4578-AD89-A528D144CA45}"/>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57" name="直線コネクタ 456">
          <a:extLst>
            <a:ext uri="{FF2B5EF4-FFF2-40B4-BE49-F238E27FC236}">
              <a16:creationId xmlns:a16="http://schemas.microsoft.com/office/drawing/2014/main" id="{9AF29776-9ED6-4071-BA46-FC315DF3BEAB}"/>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textlink="">
      <xdr:nvSpPr>
        <xdr:cNvPr id="458" name="【一般廃棄物処理施設】&#10;一人当たり有形固定資産（償却資産）額平均値テキスト">
          <a:extLst>
            <a:ext uri="{FF2B5EF4-FFF2-40B4-BE49-F238E27FC236}">
              <a16:creationId xmlns:a16="http://schemas.microsoft.com/office/drawing/2014/main" id="{C001EDBF-B170-4444-BE12-6A1A25A281BD}"/>
            </a:ext>
          </a:extLst>
        </xdr:cNvPr>
        <xdr:cNvSpPr txBox="1"/>
      </xdr:nvSpPr>
      <xdr:spPr>
        <a:xfrm>
          <a:off x="22199600" y="6880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textlink="">
      <xdr:nvSpPr>
        <xdr:cNvPr id="459" name="フローチャート: 判断 458">
          <a:extLst>
            <a:ext uri="{FF2B5EF4-FFF2-40B4-BE49-F238E27FC236}">
              <a16:creationId xmlns:a16="http://schemas.microsoft.com/office/drawing/2014/main" id="{4BAA6E5C-AF15-4326-AEDE-F6C5D9527F07}"/>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textlink="">
      <xdr:nvSpPr>
        <xdr:cNvPr id="460" name="フローチャート: 判断 459">
          <a:extLst>
            <a:ext uri="{FF2B5EF4-FFF2-40B4-BE49-F238E27FC236}">
              <a16:creationId xmlns:a16="http://schemas.microsoft.com/office/drawing/2014/main" id="{B1F11E12-0AA1-4ACD-87DD-14285E612139}"/>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textlink="">
      <xdr:nvSpPr>
        <xdr:cNvPr id="461" name="フローチャート: 判断 460">
          <a:extLst>
            <a:ext uri="{FF2B5EF4-FFF2-40B4-BE49-F238E27FC236}">
              <a16:creationId xmlns:a16="http://schemas.microsoft.com/office/drawing/2014/main" id="{27E197B6-5AD8-4327-8175-3BCE7CC14484}"/>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textlink="">
      <xdr:nvSpPr>
        <xdr:cNvPr id="462" name="フローチャート: 判断 461">
          <a:extLst>
            <a:ext uri="{FF2B5EF4-FFF2-40B4-BE49-F238E27FC236}">
              <a16:creationId xmlns:a16="http://schemas.microsoft.com/office/drawing/2014/main" id="{2699523E-9F32-4358-9C62-7D5E5A825BEB}"/>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textlink="">
      <xdr:nvSpPr>
        <xdr:cNvPr id="463" name="フローチャート: 判断 462">
          <a:extLst>
            <a:ext uri="{FF2B5EF4-FFF2-40B4-BE49-F238E27FC236}">
              <a16:creationId xmlns:a16="http://schemas.microsoft.com/office/drawing/2014/main" id="{D0335AF9-D202-42FD-A24D-EE180085A069}"/>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464" name="テキスト ボックス 463">
          <a:extLst>
            <a:ext uri="{FF2B5EF4-FFF2-40B4-BE49-F238E27FC236}">
              <a16:creationId xmlns:a16="http://schemas.microsoft.com/office/drawing/2014/main" id="{58B5BF89-AF3F-491A-A892-10D9C53AB88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465" name="テキスト ボックス 464">
          <a:extLst>
            <a:ext uri="{FF2B5EF4-FFF2-40B4-BE49-F238E27FC236}">
              <a16:creationId xmlns:a16="http://schemas.microsoft.com/office/drawing/2014/main" id="{FF20C6BC-8ADA-4E53-97C8-CAA1C7D348A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466" name="テキスト ボックス 465">
          <a:extLst>
            <a:ext uri="{FF2B5EF4-FFF2-40B4-BE49-F238E27FC236}">
              <a16:creationId xmlns:a16="http://schemas.microsoft.com/office/drawing/2014/main" id="{7E3FE2DD-E879-4C0D-A705-D30ACA6E952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467" name="テキスト ボックス 466">
          <a:extLst>
            <a:ext uri="{FF2B5EF4-FFF2-40B4-BE49-F238E27FC236}">
              <a16:creationId xmlns:a16="http://schemas.microsoft.com/office/drawing/2014/main" id="{694BB522-20CA-4F41-A4E2-8BD42C27672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468" name="テキスト ボックス 467">
          <a:extLst>
            <a:ext uri="{FF2B5EF4-FFF2-40B4-BE49-F238E27FC236}">
              <a16:creationId xmlns:a16="http://schemas.microsoft.com/office/drawing/2014/main" id="{161F3EEE-1E67-4392-948F-D36F203DF21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26154</xdr:rowOff>
    </xdr:from>
    <xdr:to>
      <xdr:col>116</xdr:col>
      <xdr:colOff>114300</xdr:colOff>
      <xdr:row>40</xdr:row>
      <xdr:rowOff>127754</xdr:rowOff>
    </xdr:to>
    <xdr:sp textlink="">
      <xdr:nvSpPr>
        <xdr:cNvPr id="469" name="楕円 468">
          <a:extLst>
            <a:ext uri="{FF2B5EF4-FFF2-40B4-BE49-F238E27FC236}">
              <a16:creationId xmlns:a16="http://schemas.microsoft.com/office/drawing/2014/main" id="{DADFD1C8-D6CD-4BD7-B4F9-579DC03FACE3}"/>
            </a:ext>
          </a:extLst>
        </xdr:cNvPr>
        <xdr:cNvSpPr/>
      </xdr:nvSpPr>
      <xdr:spPr>
        <a:xfrm>
          <a:off x="22110700" y="688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49031</xdr:rowOff>
    </xdr:from>
    <xdr:ext cx="534377" cy="259045"/>
    <xdr:sp textlink="">
      <xdr:nvSpPr>
        <xdr:cNvPr id="470" name="【一般廃棄物処理施設】&#10;一人当たり有形固定資産（償却資産）額該当値テキスト">
          <a:extLst>
            <a:ext uri="{FF2B5EF4-FFF2-40B4-BE49-F238E27FC236}">
              <a16:creationId xmlns:a16="http://schemas.microsoft.com/office/drawing/2014/main" id="{E575E384-2CF2-4529-A876-59209282683E}"/>
            </a:ext>
          </a:extLst>
        </xdr:cNvPr>
        <xdr:cNvSpPr txBox="1"/>
      </xdr:nvSpPr>
      <xdr:spPr>
        <a:xfrm>
          <a:off x="22199600" y="673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26091</xdr:rowOff>
    </xdr:from>
    <xdr:to>
      <xdr:col>112</xdr:col>
      <xdr:colOff>38100</xdr:colOff>
      <xdr:row>40</xdr:row>
      <xdr:rowOff>127691</xdr:rowOff>
    </xdr:to>
    <xdr:sp textlink="">
      <xdr:nvSpPr>
        <xdr:cNvPr id="471" name="楕円 470">
          <a:extLst>
            <a:ext uri="{FF2B5EF4-FFF2-40B4-BE49-F238E27FC236}">
              <a16:creationId xmlns:a16="http://schemas.microsoft.com/office/drawing/2014/main" id="{ECA06A61-4CDF-4468-8816-BF35BB93CD5E}"/>
            </a:ext>
          </a:extLst>
        </xdr:cNvPr>
        <xdr:cNvSpPr/>
      </xdr:nvSpPr>
      <xdr:spPr>
        <a:xfrm>
          <a:off x="21272500" y="688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76891</xdr:rowOff>
    </xdr:from>
    <xdr:to>
      <xdr:col>116</xdr:col>
      <xdr:colOff>63500</xdr:colOff>
      <xdr:row>40</xdr:row>
      <xdr:rowOff>76954</xdr:rowOff>
    </xdr:to>
    <xdr:cxnSp macro="">
      <xdr:nvCxnSpPr>
        <xdr:cNvPr id="472" name="直線コネクタ 471">
          <a:extLst>
            <a:ext uri="{FF2B5EF4-FFF2-40B4-BE49-F238E27FC236}">
              <a16:creationId xmlns:a16="http://schemas.microsoft.com/office/drawing/2014/main" id="{D8D7E7BF-3FB1-4C69-97E2-1C7BF29BF2ED}"/>
            </a:ext>
          </a:extLst>
        </xdr:cNvPr>
        <xdr:cNvCxnSpPr/>
      </xdr:nvCxnSpPr>
      <xdr:spPr>
        <a:xfrm>
          <a:off x="21323300" y="6934891"/>
          <a:ext cx="838200" cy="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37381</xdr:rowOff>
    </xdr:from>
    <xdr:to>
      <xdr:col>107</xdr:col>
      <xdr:colOff>101600</xdr:colOff>
      <xdr:row>40</xdr:row>
      <xdr:rowOff>138981</xdr:rowOff>
    </xdr:to>
    <xdr:sp textlink="">
      <xdr:nvSpPr>
        <xdr:cNvPr id="473" name="楕円 472">
          <a:extLst>
            <a:ext uri="{FF2B5EF4-FFF2-40B4-BE49-F238E27FC236}">
              <a16:creationId xmlns:a16="http://schemas.microsoft.com/office/drawing/2014/main" id="{B9CC1C96-2625-4084-8948-353F071BAE85}"/>
            </a:ext>
          </a:extLst>
        </xdr:cNvPr>
        <xdr:cNvSpPr/>
      </xdr:nvSpPr>
      <xdr:spPr>
        <a:xfrm>
          <a:off x="20383500" y="689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76891</xdr:rowOff>
    </xdr:from>
    <xdr:to>
      <xdr:col>111</xdr:col>
      <xdr:colOff>177800</xdr:colOff>
      <xdr:row>40</xdr:row>
      <xdr:rowOff>88181</xdr:rowOff>
    </xdr:to>
    <xdr:cxnSp macro="">
      <xdr:nvCxnSpPr>
        <xdr:cNvPr id="474" name="直線コネクタ 473">
          <a:extLst>
            <a:ext uri="{FF2B5EF4-FFF2-40B4-BE49-F238E27FC236}">
              <a16:creationId xmlns:a16="http://schemas.microsoft.com/office/drawing/2014/main" id="{B599B0F5-3EBC-43A2-A97D-68C6470B9362}"/>
            </a:ext>
          </a:extLst>
        </xdr:cNvPr>
        <xdr:cNvCxnSpPr/>
      </xdr:nvCxnSpPr>
      <xdr:spPr>
        <a:xfrm flipV="1">
          <a:off x="20434300" y="6934891"/>
          <a:ext cx="889000" cy="1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41297</xdr:rowOff>
    </xdr:from>
    <xdr:to>
      <xdr:col>102</xdr:col>
      <xdr:colOff>165100</xdr:colOff>
      <xdr:row>40</xdr:row>
      <xdr:rowOff>142897</xdr:rowOff>
    </xdr:to>
    <xdr:sp textlink="">
      <xdr:nvSpPr>
        <xdr:cNvPr id="475" name="楕円 474">
          <a:extLst>
            <a:ext uri="{FF2B5EF4-FFF2-40B4-BE49-F238E27FC236}">
              <a16:creationId xmlns:a16="http://schemas.microsoft.com/office/drawing/2014/main" id="{C2521706-178C-47F1-9F84-4BE1CEC154B6}"/>
            </a:ext>
          </a:extLst>
        </xdr:cNvPr>
        <xdr:cNvSpPr/>
      </xdr:nvSpPr>
      <xdr:spPr>
        <a:xfrm>
          <a:off x="19494500" y="689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88181</xdr:rowOff>
    </xdr:from>
    <xdr:to>
      <xdr:col>107</xdr:col>
      <xdr:colOff>50800</xdr:colOff>
      <xdr:row>40</xdr:row>
      <xdr:rowOff>92097</xdr:rowOff>
    </xdr:to>
    <xdr:cxnSp macro="">
      <xdr:nvCxnSpPr>
        <xdr:cNvPr id="476" name="直線コネクタ 475">
          <a:extLst>
            <a:ext uri="{FF2B5EF4-FFF2-40B4-BE49-F238E27FC236}">
              <a16:creationId xmlns:a16="http://schemas.microsoft.com/office/drawing/2014/main" id="{FAA0446A-9998-4F1D-8ECC-49C9663385FB}"/>
            </a:ext>
          </a:extLst>
        </xdr:cNvPr>
        <xdr:cNvCxnSpPr/>
      </xdr:nvCxnSpPr>
      <xdr:spPr>
        <a:xfrm flipV="1">
          <a:off x="19545300" y="6946181"/>
          <a:ext cx="889000" cy="3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46624</xdr:rowOff>
    </xdr:from>
    <xdr:to>
      <xdr:col>98</xdr:col>
      <xdr:colOff>38100</xdr:colOff>
      <xdr:row>40</xdr:row>
      <xdr:rowOff>148224</xdr:rowOff>
    </xdr:to>
    <xdr:sp textlink="">
      <xdr:nvSpPr>
        <xdr:cNvPr id="477" name="楕円 476">
          <a:extLst>
            <a:ext uri="{FF2B5EF4-FFF2-40B4-BE49-F238E27FC236}">
              <a16:creationId xmlns:a16="http://schemas.microsoft.com/office/drawing/2014/main" id="{437BA472-BF37-4ACD-97C6-5773C24A0145}"/>
            </a:ext>
          </a:extLst>
        </xdr:cNvPr>
        <xdr:cNvSpPr/>
      </xdr:nvSpPr>
      <xdr:spPr>
        <a:xfrm>
          <a:off x="18605500" y="6904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92097</xdr:rowOff>
    </xdr:from>
    <xdr:to>
      <xdr:col>102</xdr:col>
      <xdr:colOff>114300</xdr:colOff>
      <xdr:row>40</xdr:row>
      <xdr:rowOff>97424</xdr:rowOff>
    </xdr:to>
    <xdr:cxnSp macro="">
      <xdr:nvCxnSpPr>
        <xdr:cNvPr id="478" name="直線コネクタ 477">
          <a:extLst>
            <a:ext uri="{FF2B5EF4-FFF2-40B4-BE49-F238E27FC236}">
              <a16:creationId xmlns:a16="http://schemas.microsoft.com/office/drawing/2014/main" id="{13872863-DDAD-4C83-9797-7E13595AC09C}"/>
            </a:ext>
          </a:extLst>
        </xdr:cNvPr>
        <xdr:cNvCxnSpPr/>
      </xdr:nvCxnSpPr>
      <xdr:spPr>
        <a:xfrm flipV="1">
          <a:off x="18656300" y="6950097"/>
          <a:ext cx="889000" cy="5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textlink="">
      <xdr:nvSpPr>
        <xdr:cNvPr id="479" name="n_1aveValue【一般廃棄物処理施設】&#10;一人当たり有形固定資産（償却資産）額">
          <a:extLst>
            <a:ext uri="{FF2B5EF4-FFF2-40B4-BE49-F238E27FC236}">
              <a16:creationId xmlns:a16="http://schemas.microsoft.com/office/drawing/2014/main" id="{F5A87693-2604-4F21-92A8-249AFFDC3666}"/>
            </a:ext>
          </a:extLst>
        </xdr:cNvPr>
        <xdr:cNvSpPr txBox="1"/>
      </xdr:nvSpPr>
      <xdr:spPr>
        <a:xfrm>
          <a:off x="21043411" y="7005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textlink="">
      <xdr:nvSpPr>
        <xdr:cNvPr id="480" name="n_2aveValue【一般廃棄物処理施設】&#10;一人当たり有形固定資産（償却資産）額">
          <a:extLst>
            <a:ext uri="{FF2B5EF4-FFF2-40B4-BE49-F238E27FC236}">
              <a16:creationId xmlns:a16="http://schemas.microsoft.com/office/drawing/2014/main" id="{9EC9842E-AE4A-491D-8F1F-30E49916FE3B}"/>
            </a:ext>
          </a:extLst>
        </xdr:cNvPr>
        <xdr:cNvSpPr txBox="1"/>
      </xdr:nvSpPr>
      <xdr:spPr>
        <a:xfrm>
          <a:off x="20167111" y="701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textlink="">
      <xdr:nvSpPr>
        <xdr:cNvPr id="481" name="n_3aveValue【一般廃棄物処理施設】&#10;一人当たり有形固定資産（償却資産）額">
          <a:extLst>
            <a:ext uri="{FF2B5EF4-FFF2-40B4-BE49-F238E27FC236}">
              <a16:creationId xmlns:a16="http://schemas.microsoft.com/office/drawing/2014/main" id="{5C64EA86-9429-4C68-AAF7-E74DF385D96C}"/>
            </a:ext>
          </a:extLst>
        </xdr:cNvPr>
        <xdr:cNvSpPr txBox="1"/>
      </xdr:nvSpPr>
      <xdr:spPr>
        <a:xfrm>
          <a:off x="19278111" y="703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textlink="">
      <xdr:nvSpPr>
        <xdr:cNvPr id="482" name="n_4aveValue【一般廃棄物処理施設】&#10;一人当たり有形固定資産（償却資産）額">
          <a:extLst>
            <a:ext uri="{FF2B5EF4-FFF2-40B4-BE49-F238E27FC236}">
              <a16:creationId xmlns:a16="http://schemas.microsoft.com/office/drawing/2014/main" id="{8C3351AA-2193-4A1F-BCC7-EB5AA825ED26}"/>
            </a:ext>
          </a:extLst>
        </xdr:cNvPr>
        <xdr:cNvSpPr txBox="1"/>
      </xdr:nvSpPr>
      <xdr:spPr>
        <a:xfrm>
          <a:off x="18389111" y="703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38</xdr:row>
      <xdr:rowOff>144218</xdr:rowOff>
    </xdr:from>
    <xdr:ext cx="534377" cy="259045"/>
    <xdr:sp textlink="">
      <xdr:nvSpPr>
        <xdr:cNvPr id="483" name="n_1mainValue【一般廃棄物処理施設】&#10;一人当たり有形固定資産（償却資産）額">
          <a:extLst>
            <a:ext uri="{FF2B5EF4-FFF2-40B4-BE49-F238E27FC236}">
              <a16:creationId xmlns:a16="http://schemas.microsoft.com/office/drawing/2014/main" id="{3D6C5B51-CB40-4743-AEAE-AB96C0D8A706}"/>
            </a:ext>
          </a:extLst>
        </xdr:cNvPr>
        <xdr:cNvSpPr txBox="1"/>
      </xdr:nvSpPr>
      <xdr:spPr>
        <a:xfrm>
          <a:off x="21043411" y="6659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155508</xdr:rowOff>
    </xdr:from>
    <xdr:ext cx="534377" cy="259045"/>
    <xdr:sp textlink="">
      <xdr:nvSpPr>
        <xdr:cNvPr id="484" name="n_2mainValue【一般廃棄物処理施設】&#10;一人当たり有形固定資産（償却資産）額">
          <a:extLst>
            <a:ext uri="{FF2B5EF4-FFF2-40B4-BE49-F238E27FC236}">
              <a16:creationId xmlns:a16="http://schemas.microsoft.com/office/drawing/2014/main" id="{D1E3C442-60BC-4FBA-A7CD-2D2A5F5695F1}"/>
            </a:ext>
          </a:extLst>
        </xdr:cNvPr>
        <xdr:cNvSpPr txBox="1"/>
      </xdr:nvSpPr>
      <xdr:spPr>
        <a:xfrm>
          <a:off x="20167111" y="6670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159424</xdr:rowOff>
    </xdr:from>
    <xdr:ext cx="534377" cy="259045"/>
    <xdr:sp textlink="">
      <xdr:nvSpPr>
        <xdr:cNvPr id="485" name="n_3mainValue【一般廃棄物処理施設】&#10;一人当たり有形固定資産（償却資産）額">
          <a:extLst>
            <a:ext uri="{FF2B5EF4-FFF2-40B4-BE49-F238E27FC236}">
              <a16:creationId xmlns:a16="http://schemas.microsoft.com/office/drawing/2014/main" id="{30F46A4B-EC6C-40D7-A4B7-9B8D36292269}"/>
            </a:ext>
          </a:extLst>
        </xdr:cNvPr>
        <xdr:cNvSpPr txBox="1"/>
      </xdr:nvSpPr>
      <xdr:spPr>
        <a:xfrm>
          <a:off x="19278111" y="6674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164751</xdr:rowOff>
    </xdr:from>
    <xdr:ext cx="534377" cy="259045"/>
    <xdr:sp textlink="">
      <xdr:nvSpPr>
        <xdr:cNvPr id="486" name="n_4mainValue【一般廃棄物処理施設】&#10;一人当たり有形固定資産（償却資産）額">
          <a:extLst>
            <a:ext uri="{FF2B5EF4-FFF2-40B4-BE49-F238E27FC236}">
              <a16:creationId xmlns:a16="http://schemas.microsoft.com/office/drawing/2014/main" id="{338B2833-DCEA-406F-BAA9-8319F48847BD}"/>
            </a:ext>
          </a:extLst>
        </xdr:cNvPr>
        <xdr:cNvSpPr txBox="1"/>
      </xdr:nvSpPr>
      <xdr:spPr>
        <a:xfrm>
          <a:off x="18389111" y="6679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487" name="正方形/長方形 486">
          <a:extLst>
            <a:ext uri="{FF2B5EF4-FFF2-40B4-BE49-F238E27FC236}">
              <a16:creationId xmlns:a16="http://schemas.microsoft.com/office/drawing/2014/main" id="{7A24F70A-931C-4DED-B8DE-42679BEEBE5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488" name="正方形/長方形 487">
          <a:extLst>
            <a:ext uri="{FF2B5EF4-FFF2-40B4-BE49-F238E27FC236}">
              <a16:creationId xmlns:a16="http://schemas.microsoft.com/office/drawing/2014/main" id="{B8CD7A7D-28B2-4EE2-8B0F-0380AC15753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489" name="正方形/長方形 488">
          <a:extLst>
            <a:ext uri="{FF2B5EF4-FFF2-40B4-BE49-F238E27FC236}">
              <a16:creationId xmlns:a16="http://schemas.microsoft.com/office/drawing/2014/main" id="{5D77144D-24D9-4DAF-837E-8979F043E3D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490" name="正方形/長方形 489">
          <a:extLst>
            <a:ext uri="{FF2B5EF4-FFF2-40B4-BE49-F238E27FC236}">
              <a16:creationId xmlns:a16="http://schemas.microsoft.com/office/drawing/2014/main" id="{D5262D00-86E5-487E-BD3D-F739C509C3E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491" name="正方形/長方形 490">
          <a:extLst>
            <a:ext uri="{FF2B5EF4-FFF2-40B4-BE49-F238E27FC236}">
              <a16:creationId xmlns:a16="http://schemas.microsoft.com/office/drawing/2014/main" id="{06B95DB7-8804-4630-8CA1-0C782FD1BDD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492" name="正方形/長方形 491">
          <a:extLst>
            <a:ext uri="{FF2B5EF4-FFF2-40B4-BE49-F238E27FC236}">
              <a16:creationId xmlns:a16="http://schemas.microsoft.com/office/drawing/2014/main" id="{C56FC8D5-0B86-4756-A3CD-11C12CAC3DF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493" name="正方形/長方形 492">
          <a:extLst>
            <a:ext uri="{FF2B5EF4-FFF2-40B4-BE49-F238E27FC236}">
              <a16:creationId xmlns:a16="http://schemas.microsoft.com/office/drawing/2014/main" id="{4DACDC90-A454-4D82-9DAC-A16F8C3D29D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494" name="正方形/長方形 493">
          <a:extLst>
            <a:ext uri="{FF2B5EF4-FFF2-40B4-BE49-F238E27FC236}">
              <a16:creationId xmlns:a16="http://schemas.microsoft.com/office/drawing/2014/main" id="{1927D007-AC9E-409B-83E6-B93D74823B1B}"/>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textlink="">
      <xdr:nvSpPr>
        <xdr:cNvPr id="495" name="正方形/長方形 494">
          <a:extLst>
            <a:ext uri="{FF2B5EF4-FFF2-40B4-BE49-F238E27FC236}">
              <a16:creationId xmlns:a16="http://schemas.microsoft.com/office/drawing/2014/main" id="{128327D4-C7AF-4417-90D4-02777C37638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496" name="正方形/長方形 495">
          <a:extLst>
            <a:ext uri="{FF2B5EF4-FFF2-40B4-BE49-F238E27FC236}">
              <a16:creationId xmlns:a16="http://schemas.microsoft.com/office/drawing/2014/main" id="{13E2192C-0271-4F19-B01F-06896CF6E0B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497" name="正方形/長方形 496">
          <a:extLst>
            <a:ext uri="{FF2B5EF4-FFF2-40B4-BE49-F238E27FC236}">
              <a16:creationId xmlns:a16="http://schemas.microsoft.com/office/drawing/2014/main" id="{C7E1EA48-3A3F-40BC-BBEE-743997C954D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498" name="正方形/長方形 497">
          <a:extLst>
            <a:ext uri="{FF2B5EF4-FFF2-40B4-BE49-F238E27FC236}">
              <a16:creationId xmlns:a16="http://schemas.microsoft.com/office/drawing/2014/main" id="{CE3BC4EA-23D0-49EA-80C8-ECB86B31D74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499" name="正方形/長方形 498">
          <a:extLst>
            <a:ext uri="{FF2B5EF4-FFF2-40B4-BE49-F238E27FC236}">
              <a16:creationId xmlns:a16="http://schemas.microsoft.com/office/drawing/2014/main" id="{CC82FC56-1FE6-46BE-81D3-F798742C32E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500" name="正方形/長方形 499">
          <a:extLst>
            <a:ext uri="{FF2B5EF4-FFF2-40B4-BE49-F238E27FC236}">
              <a16:creationId xmlns:a16="http://schemas.microsoft.com/office/drawing/2014/main" id="{D720FF6A-C819-4934-8A61-8F74DF44B23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501" name="正方形/長方形 500">
          <a:extLst>
            <a:ext uri="{FF2B5EF4-FFF2-40B4-BE49-F238E27FC236}">
              <a16:creationId xmlns:a16="http://schemas.microsoft.com/office/drawing/2014/main" id="{EA491EFE-1DC9-46C2-B666-54681D0CBED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502" name="正方形/長方形 501">
          <a:extLst>
            <a:ext uri="{FF2B5EF4-FFF2-40B4-BE49-F238E27FC236}">
              <a16:creationId xmlns:a16="http://schemas.microsoft.com/office/drawing/2014/main" id="{A6EE4074-BE91-4D4C-935B-7D52EA6B1E1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textlink="">
      <xdr:nvSpPr>
        <xdr:cNvPr id="503" name="正方形/長方形 502">
          <a:extLst>
            <a:ext uri="{FF2B5EF4-FFF2-40B4-BE49-F238E27FC236}">
              <a16:creationId xmlns:a16="http://schemas.microsoft.com/office/drawing/2014/main" id="{82A71739-2D69-4B09-A071-DFF75142536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504" name="正方形/長方形 503">
          <a:extLst>
            <a:ext uri="{FF2B5EF4-FFF2-40B4-BE49-F238E27FC236}">
              <a16:creationId xmlns:a16="http://schemas.microsoft.com/office/drawing/2014/main" id="{E15A29E0-CC89-460D-9957-785D5453378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505" name="正方形/長方形 504">
          <a:extLst>
            <a:ext uri="{FF2B5EF4-FFF2-40B4-BE49-F238E27FC236}">
              <a16:creationId xmlns:a16="http://schemas.microsoft.com/office/drawing/2014/main" id="{05DABD99-A082-41C9-83C8-D9D8768ED04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506" name="正方形/長方形 505">
          <a:extLst>
            <a:ext uri="{FF2B5EF4-FFF2-40B4-BE49-F238E27FC236}">
              <a16:creationId xmlns:a16="http://schemas.microsoft.com/office/drawing/2014/main" id="{9510F7AF-24ED-43DE-AAC9-A7215BE7575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507" name="正方形/長方形 506">
          <a:extLst>
            <a:ext uri="{FF2B5EF4-FFF2-40B4-BE49-F238E27FC236}">
              <a16:creationId xmlns:a16="http://schemas.microsoft.com/office/drawing/2014/main" id="{8D8BC523-A01E-43A7-8FB4-9CFF921972B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508" name="正方形/長方形 507">
          <a:extLst>
            <a:ext uri="{FF2B5EF4-FFF2-40B4-BE49-F238E27FC236}">
              <a16:creationId xmlns:a16="http://schemas.microsoft.com/office/drawing/2014/main" id="{394F9862-48B8-496D-BD49-4331E672897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509" name="正方形/長方形 508">
          <a:extLst>
            <a:ext uri="{FF2B5EF4-FFF2-40B4-BE49-F238E27FC236}">
              <a16:creationId xmlns:a16="http://schemas.microsoft.com/office/drawing/2014/main" id="{DC221B91-3612-455F-B920-ECD90C317B4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510" name="正方形/長方形 509">
          <a:extLst>
            <a:ext uri="{FF2B5EF4-FFF2-40B4-BE49-F238E27FC236}">
              <a16:creationId xmlns:a16="http://schemas.microsoft.com/office/drawing/2014/main" id="{656B06FD-7C1D-445B-9FC3-82A9CEACD626}"/>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textlink="">
      <xdr:nvSpPr>
        <xdr:cNvPr id="511" name="正方形/長方形 510">
          <a:extLst>
            <a:ext uri="{FF2B5EF4-FFF2-40B4-BE49-F238E27FC236}">
              <a16:creationId xmlns:a16="http://schemas.microsoft.com/office/drawing/2014/main" id="{541F08BE-7FDC-4558-B4BB-04F2F8666F1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512" name="正方形/長方形 511">
          <a:extLst>
            <a:ext uri="{FF2B5EF4-FFF2-40B4-BE49-F238E27FC236}">
              <a16:creationId xmlns:a16="http://schemas.microsoft.com/office/drawing/2014/main" id="{0861DC83-9EF4-4ED8-98D1-51EEBDD72BA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513" name="正方形/長方形 512">
          <a:extLst>
            <a:ext uri="{FF2B5EF4-FFF2-40B4-BE49-F238E27FC236}">
              <a16:creationId xmlns:a16="http://schemas.microsoft.com/office/drawing/2014/main" id="{919B0A9C-BA04-42C8-9804-B15A6DC1B5D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514" name="正方形/長方形 513">
          <a:extLst>
            <a:ext uri="{FF2B5EF4-FFF2-40B4-BE49-F238E27FC236}">
              <a16:creationId xmlns:a16="http://schemas.microsoft.com/office/drawing/2014/main" id="{F849BE57-F9E3-4714-9832-3905EBF2AB6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515" name="正方形/長方形 514">
          <a:extLst>
            <a:ext uri="{FF2B5EF4-FFF2-40B4-BE49-F238E27FC236}">
              <a16:creationId xmlns:a16="http://schemas.microsoft.com/office/drawing/2014/main" id="{54F4F7B6-13B8-4688-9798-130684E4B5B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516" name="正方形/長方形 515">
          <a:extLst>
            <a:ext uri="{FF2B5EF4-FFF2-40B4-BE49-F238E27FC236}">
              <a16:creationId xmlns:a16="http://schemas.microsoft.com/office/drawing/2014/main" id="{6378F344-85C8-4DD1-BB5E-B6AD704F429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517" name="正方形/長方形 516">
          <a:extLst>
            <a:ext uri="{FF2B5EF4-FFF2-40B4-BE49-F238E27FC236}">
              <a16:creationId xmlns:a16="http://schemas.microsoft.com/office/drawing/2014/main" id="{56DC190B-5BD7-4A06-94BF-B4A8813B8D2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518" name="正方形/長方形 517">
          <a:extLst>
            <a:ext uri="{FF2B5EF4-FFF2-40B4-BE49-F238E27FC236}">
              <a16:creationId xmlns:a16="http://schemas.microsoft.com/office/drawing/2014/main" id="{E0AB9EC4-B231-4434-B2FD-BBCEA33E8A7E}"/>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textlink="">
      <xdr:nvSpPr>
        <xdr:cNvPr id="519" name="正方形/長方形 518">
          <a:extLst>
            <a:ext uri="{FF2B5EF4-FFF2-40B4-BE49-F238E27FC236}">
              <a16:creationId xmlns:a16="http://schemas.microsoft.com/office/drawing/2014/main" id="{8982B1C1-3EC6-471F-BC8C-0549A2F7FF0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520" name="正方形/長方形 519">
          <a:extLst>
            <a:ext uri="{FF2B5EF4-FFF2-40B4-BE49-F238E27FC236}">
              <a16:creationId xmlns:a16="http://schemas.microsoft.com/office/drawing/2014/main" id="{59313876-5635-4C46-8FC2-6C743D1F571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521" name="正方形/長方形 520">
          <a:extLst>
            <a:ext uri="{FF2B5EF4-FFF2-40B4-BE49-F238E27FC236}">
              <a16:creationId xmlns:a16="http://schemas.microsoft.com/office/drawing/2014/main" id="{671D6F7F-343D-493A-8232-0E8F5394A25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522" name="正方形/長方形 521">
          <a:extLst>
            <a:ext uri="{FF2B5EF4-FFF2-40B4-BE49-F238E27FC236}">
              <a16:creationId xmlns:a16="http://schemas.microsoft.com/office/drawing/2014/main" id="{9AD01008-CA13-4D49-8C10-EF22BC22687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523" name="正方形/長方形 522">
          <a:extLst>
            <a:ext uri="{FF2B5EF4-FFF2-40B4-BE49-F238E27FC236}">
              <a16:creationId xmlns:a16="http://schemas.microsoft.com/office/drawing/2014/main" id="{B6C588C1-E2D3-4ED4-A7A3-4BCE66A3B71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524" name="正方形/長方形 523">
          <a:extLst>
            <a:ext uri="{FF2B5EF4-FFF2-40B4-BE49-F238E27FC236}">
              <a16:creationId xmlns:a16="http://schemas.microsoft.com/office/drawing/2014/main" id="{FD135A4E-FDD9-4503-962F-47E4CC69AD1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525" name="正方形/長方形 524">
          <a:extLst>
            <a:ext uri="{FF2B5EF4-FFF2-40B4-BE49-F238E27FC236}">
              <a16:creationId xmlns:a16="http://schemas.microsoft.com/office/drawing/2014/main" id="{F1232C5D-2389-4931-B502-E4E9ED3C51D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526" name="正方形/長方形 525">
          <a:extLst>
            <a:ext uri="{FF2B5EF4-FFF2-40B4-BE49-F238E27FC236}">
              <a16:creationId xmlns:a16="http://schemas.microsoft.com/office/drawing/2014/main" id="{047E8282-E7E3-4475-A2F9-E177FB1F894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527" name="テキスト ボックス 526">
          <a:extLst>
            <a:ext uri="{FF2B5EF4-FFF2-40B4-BE49-F238E27FC236}">
              <a16:creationId xmlns:a16="http://schemas.microsoft.com/office/drawing/2014/main" id="{20226058-6BDC-4B85-9AFE-175D0367507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28" name="直線コネクタ 527">
          <a:extLst>
            <a:ext uri="{FF2B5EF4-FFF2-40B4-BE49-F238E27FC236}">
              <a16:creationId xmlns:a16="http://schemas.microsoft.com/office/drawing/2014/main" id="{C47A4788-4775-4192-8925-934C7C040C3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529" name="テキスト ボックス 528">
          <a:extLst>
            <a:ext uri="{FF2B5EF4-FFF2-40B4-BE49-F238E27FC236}">
              <a16:creationId xmlns:a16="http://schemas.microsoft.com/office/drawing/2014/main" id="{43E25D2B-6013-4C28-8033-77B0296FC0F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30" name="直線コネクタ 529">
          <a:extLst>
            <a:ext uri="{FF2B5EF4-FFF2-40B4-BE49-F238E27FC236}">
              <a16:creationId xmlns:a16="http://schemas.microsoft.com/office/drawing/2014/main" id="{1E775C8E-2F23-4C8E-A002-ECF2ADC34BE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textlink="">
      <xdr:nvSpPr>
        <xdr:cNvPr id="531" name="テキスト ボックス 530">
          <a:extLst>
            <a:ext uri="{FF2B5EF4-FFF2-40B4-BE49-F238E27FC236}">
              <a16:creationId xmlns:a16="http://schemas.microsoft.com/office/drawing/2014/main" id="{90BF7127-6854-4D63-8521-7E105DB058F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32" name="直線コネクタ 531">
          <a:extLst>
            <a:ext uri="{FF2B5EF4-FFF2-40B4-BE49-F238E27FC236}">
              <a16:creationId xmlns:a16="http://schemas.microsoft.com/office/drawing/2014/main" id="{CACF94EA-E32C-41A9-B756-8F24C4A722E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533" name="テキスト ボックス 532">
          <a:extLst>
            <a:ext uri="{FF2B5EF4-FFF2-40B4-BE49-F238E27FC236}">
              <a16:creationId xmlns:a16="http://schemas.microsoft.com/office/drawing/2014/main" id="{9AA9B2C4-24FB-4E54-88F7-F56D2B361A4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34" name="直線コネクタ 533">
          <a:extLst>
            <a:ext uri="{FF2B5EF4-FFF2-40B4-BE49-F238E27FC236}">
              <a16:creationId xmlns:a16="http://schemas.microsoft.com/office/drawing/2014/main" id="{C37FEB1D-3C43-4169-AB01-BCBA2C5A9ED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535" name="テキスト ボックス 534">
          <a:extLst>
            <a:ext uri="{FF2B5EF4-FFF2-40B4-BE49-F238E27FC236}">
              <a16:creationId xmlns:a16="http://schemas.microsoft.com/office/drawing/2014/main" id="{19791790-DD2E-40EF-A9DE-511974D15B7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36" name="直線コネクタ 535">
          <a:extLst>
            <a:ext uri="{FF2B5EF4-FFF2-40B4-BE49-F238E27FC236}">
              <a16:creationId xmlns:a16="http://schemas.microsoft.com/office/drawing/2014/main" id="{B1D36237-AB98-47C3-A3D5-41D6617DAEE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537" name="テキスト ボックス 536">
          <a:extLst>
            <a:ext uri="{FF2B5EF4-FFF2-40B4-BE49-F238E27FC236}">
              <a16:creationId xmlns:a16="http://schemas.microsoft.com/office/drawing/2014/main" id="{7A35A6D8-194B-47AC-86AB-EBEA556946D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38" name="直線コネクタ 537">
          <a:extLst>
            <a:ext uri="{FF2B5EF4-FFF2-40B4-BE49-F238E27FC236}">
              <a16:creationId xmlns:a16="http://schemas.microsoft.com/office/drawing/2014/main" id="{8B337EA5-345F-4035-8E8F-203EC4CD189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539" name="テキスト ボックス 538">
          <a:extLst>
            <a:ext uri="{FF2B5EF4-FFF2-40B4-BE49-F238E27FC236}">
              <a16:creationId xmlns:a16="http://schemas.microsoft.com/office/drawing/2014/main" id="{1FD09DD9-7761-4168-B4E9-BCC1B9C5805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40" name="直線コネクタ 539">
          <a:extLst>
            <a:ext uri="{FF2B5EF4-FFF2-40B4-BE49-F238E27FC236}">
              <a16:creationId xmlns:a16="http://schemas.microsoft.com/office/drawing/2014/main" id="{35586207-E573-47C2-A97B-C49863A6F9B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textlink="">
      <xdr:nvSpPr>
        <xdr:cNvPr id="541" name="テキスト ボックス 540">
          <a:extLst>
            <a:ext uri="{FF2B5EF4-FFF2-40B4-BE49-F238E27FC236}">
              <a16:creationId xmlns:a16="http://schemas.microsoft.com/office/drawing/2014/main" id="{D62ECB20-F7CA-4529-89A3-68CE21AABEA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42" name="直線コネクタ 541">
          <a:extLst>
            <a:ext uri="{FF2B5EF4-FFF2-40B4-BE49-F238E27FC236}">
              <a16:creationId xmlns:a16="http://schemas.microsoft.com/office/drawing/2014/main" id="{E9513D89-946E-4D1E-A7AF-DD2079E367E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543" name="【庁舎】&#10;有形固定資産減価償却率グラフ枠">
          <a:extLst>
            <a:ext uri="{FF2B5EF4-FFF2-40B4-BE49-F238E27FC236}">
              <a16:creationId xmlns:a16="http://schemas.microsoft.com/office/drawing/2014/main" id="{682BBB6B-5923-49C1-B447-5EDE2416F91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544" name="直線コネクタ 543">
          <a:extLst>
            <a:ext uri="{FF2B5EF4-FFF2-40B4-BE49-F238E27FC236}">
              <a16:creationId xmlns:a16="http://schemas.microsoft.com/office/drawing/2014/main" id="{4041EEE2-A405-40C5-8AF9-80E3A5E9DCFE}"/>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textlink="">
      <xdr:nvSpPr>
        <xdr:cNvPr id="545" name="【庁舎】&#10;有形固定資産減価償却率最小値テキスト">
          <a:extLst>
            <a:ext uri="{FF2B5EF4-FFF2-40B4-BE49-F238E27FC236}">
              <a16:creationId xmlns:a16="http://schemas.microsoft.com/office/drawing/2014/main" id="{3D4272EE-D906-4E71-A391-339D07C123A2}"/>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46" name="直線コネクタ 545">
          <a:extLst>
            <a:ext uri="{FF2B5EF4-FFF2-40B4-BE49-F238E27FC236}">
              <a16:creationId xmlns:a16="http://schemas.microsoft.com/office/drawing/2014/main" id="{3C352DE9-431F-4743-BDBE-8E40440A98D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textlink="">
      <xdr:nvSpPr>
        <xdr:cNvPr id="547" name="【庁舎】&#10;有形固定資産減価償却率最大値テキスト">
          <a:extLst>
            <a:ext uri="{FF2B5EF4-FFF2-40B4-BE49-F238E27FC236}">
              <a16:creationId xmlns:a16="http://schemas.microsoft.com/office/drawing/2014/main" id="{1271AB9C-9698-43A5-B721-645EB1055AC6}"/>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548" name="直線コネクタ 547">
          <a:extLst>
            <a:ext uri="{FF2B5EF4-FFF2-40B4-BE49-F238E27FC236}">
              <a16:creationId xmlns:a16="http://schemas.microsoft.com/office/drawing/2014/main" id="{5BFA826F-6778-49F5-A041-31C03E06C495}"/>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textlink="">
      <xdr:nvSpPr>
        <xdr:cNvPr id="549" name="【庁舎】&#10;有形固定資産減価償却率平均値テキスト">
          <a:extLst>
            <a:ext uri="{FF2B5EF4-FFF2-40B4-BE49-F238E27FC236}">
              <a16:creationId xmlns:a16="http://schemas.microsoft.com/office/drawing/2014/main" id="{68B1F62E-24B6-4767-82D7-D2C541B6CEEC}"/>
            </a:ext>
          </a:extLst>
        </xdr:cNvPr>
        <xdr:cNvSpPr txBox="1"/>
      </xdr:nvSpPr>
      <xdr:spPr>
        <a:xfrm>
          <a:off x="16357600" y="1791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textlink="">
      <xdr:nvSpPr>
        <xdr:cNvPr id="550" name="フローチャート: 判断 549">
          <a:extLst>
            <a:ext uri="{FF2B5EF4-FFF2-40B4-BE49-F238E27FC236}">
              <a16:creationId xmlns:a16="http://schemas.microsoft.com/office/drawing/2014/main" id="{D946BB82-5718-4C8E-8918-9A5FF3F9864E}"/>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textlink="">
      <xdr:nvSpPr>
        <xdr:cNvPr id="551" name="フローチャート: 判断 550">
          <a:extLst>
            <a:ext uri="{FF2B5EF4-FFF2-40B4-BE49-F238E27FC236}">
              <a16:creationId xmlns:a16="http://schemas.microsoft.com/office/drawing/2014/main" id="{6DFA89ED-8544-4DE0-BCE8-D08E7E1B99B4}"/>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textlink="">
      <xdr:nvSpPr>
        <xdr:cNvPr id="552" name="フローチャート: 判断 551">
          <a:extLst>
            <a:ext uri="{FF2B5EF4-FFF2-40B4-BE49-F238E27FC236}">
              <a16:creationId xmlns:a16="http://schemas.microsoft.com/office/drawing/2014/main" id="{0D3EE91C-67F4-492E-BB86-63A82491476B}"/>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textlink="">
      <xdr:nvSpPr>
        <xdr:cNvPr id="553" name="フローチャート: 判断 552">
          <a:extLst>
            <a:ext uri="{FF2B5EF4-FFF2-40B4-BE49-F238E27FC236}">
              <a16:creationId xmlns:a16="http://schemas.microsoft.com/office/drawing/2014/main" id="{BB6D21DE-8047-465F-A11D-AC501249AF58}"/>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textlink="">
      <xdr:nvSpPr>
        <xdr:cNvPr id="554" name="フローチャート: 判断 553">
          <a:extLst>
            <a:ext uri="{FF2B5EF4-FFF2-40B4-BE49-F238E27FC236}">
              <a16:creationId xmlns:a16="http://schemas.microsoft.com/office/drawing/2014/main" id="{CFEC84B4-7BE5-4F71-A859-00333941441D}"/>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555" name="テキスト ボックス 554">
          <a:extLst>
            <a:ext uri="{FF2B5EF4-FFF2-40B4-BE49-F238E27FC236}">
              <a16:creationId xmlns:a16="http://schemas.microsoft.com/office/drawing/2014/main" id="{F38E6E15-2388-453C-B7A3-026FE5CC85A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556" name="テキスト ボックス 555">
          <a:extLst>
            <a:ext uri="{FF2B5EF4-FFF2-40B4-BE49-F238E27FC236}">
              <a16:creationId xmlns:a16="http://schemas.microsoft.com/office/drawing/2014/main" id="{1C3A57CA-8ECA-40B3-9DC7-97102661AE6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557" name="テキスト ボックス 556">
          <a:extLst>
            <a:ext uri="{FF2B5EF4-FFF2-40B4-BE49-F238E27FC236}">
              <a16:creationId xmlns:a16="http://schemas.microsoft.com/office/drawing/2014/main" id="{2B663FA9-B451-4AEC-B22F-E73BEE74332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558" name="テキスト ボックス 557">
          <a:extLst>
            <a:ext uri="{FF2B5EF4-FFF2-40B4-BE49-F238E27FC236}">
              <a16:creationId xmlns:a16="http://schemas.microsoft.com/office/drawing/2014/main" id="{396ABF00-B624-4D9E-B4CF-170D9247188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559" name="テキスト ボックス 558">
          <a:extLst>
            <a:ext uri="{FF2B5EF4-FFF2-40B4-BE49-F238E27FC236}">
              <a16:creationId xmlns:a16="http://schemas.microsoft.com/office/drawing/2014/main" id="{A9779995-C272-42CE-9BD4-13AA710B2D9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131536</xdr:rowOff>
    </xdr:from>
    <xdr:to>
      <xdr:col>85</xdr:col>
      <xdr:colOff>177800</xdr:colOff>
      <xdr:row>104</xdr:row>
      <xdr:rowOff>61686</xdr:rowOff>
    </xdr:to>
    <xdr:sp textlink="">
      <xdr:nvSpPr>
        <xdr:cNvPr id="560" name="楕円 559">
          <a:extLst>
            <a:ext uri="{FF2B5EF4-FFF2-40B4-BE49-F238E27FC236}">
              <a16:creationId xmlns:a16="http://schemas.microsoft.com/office/drawing/2014/main" id="{18016069-891E-4CD3-9E33-5B0DA9625BB1}"/>
            </a:ext>
          </a:extLst>
        </xdr:cNvPr>
        <xdr:cNvSpPr/>
      </xdr:nvSpPr>
      <xdr:spPr>
        <a:xfrm>
          <a:off x="16268700" y="1779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154413</xdr:rowOff>
    </xdr:from>
    <xdr:ext cx="405111" cy="259045"/>
    <xdr:sp textlink="">
      <xdr:nvSpPr>
        <xdr:cNvPr id="561" name="【庁舎】&#10;有形固定資産減価償却率該当値テキスト">
          <a:extLst>
            <a:ext uri="{FF2B5EF4-FFF2-40B4-BE49-F238E27FC236}">
              <a16:creationId xmlns:a16="http://schemas.microsoft.com/office/drawing/2014/main" id="{9B7E5647-57B9-4AAE-8E1A-EFD9276922DD}"/>
            </a:ext>
          </a:extLst>
        </xdr:cNvPr>
        <xdr:cNvSpPr txBox="1"/>
      </xdr:nvSpPr>
      <xdr:spPr>
        <a:xfrm>
          <a:off x="16357600" y="1764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97245</xdr:rowOff>
    </xdr:from>
    <xdr:to>
      <xdr:col>81</xdr:col>
      <xdr:colOff>101600</xdr:colOff>
      <xdr:row>104</xdr:row>
      <xdr:rowOff>27395</xdr:rowOff>
    </xdr:to>
    <xdr:sp textlink="">
      <xdr:nvSpPr>
        <xdr:cNvPr id="562" name="楕円 561">
          <a:extLst>
            <a:ext uri="{FF2B5EF4-FFF2-40B4-BE49-F238E27FC236}">
              <a16:creationId xmlns:a16="http://schemas.microsoft.com/office/drawing/2014/main" id="{D2C4595E-C43D-4CBA-9E28-836B20A8CA90}"/>
            </a:ext>
          </a:extLst>
        </xdr:cNvPr>
        <xdr:cNvSpPr/>
      </xdr:nvSpPr>
      <xdr:spPr>
        <a:xfrm>
          <a:off x="15430500" y="1775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148045</xdr:rowOff>
    </xdr:from>
    <xdr:to>
      <xdr:col>85</xdr:col>
      <xdr:colOff>127000</xdr:colOff>
      <xdr:row>104</xdr:row>
      <xdr:rowOff>10886</xdr:rowOff>
    </xdr:to>
    <xdr:cxnSp macro="">
      <xdr:nvCxnSpPr>
        <xdr:cNvPr id="563" name="直線コネクタ 562">
          <a:extLst>
            <a:ext uri="{FF2B5EF4-FFF2-40B4-BE49-F238E27FC236}">
              <a16:creationId xmlns:a16="http://schemas.microsoft.com/office/drawing/2014/main" id="{74F1D8F6-893C-4EE7-A8B5-D1BCAE69CC3B}"/>
            </a:ext>
          </a:extLst>
        </xdr:cNvPr>
        <xdr:cNvCxnSpPr/>
      </xdr:nvCxnSpPr>
      <xdr:spPr>
        <a:xfrm>
          <a:off x="15481300" y="17807395"/>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62956</xdr:rowOff>
    </xdr:from>
    <xdr:to>
      <xdr:col>76</xdr:col>
      <xdr:colOff>165100</xdr:colOff>
      <xdr:row>103</xdr:row>
      <xdr:rowOff>164556</xdr:rowOff>
    </xdr:to>
    <xdr:sp textlink="">
      <xdr:nvSpPr>
        <xdr:cNvPr id="564" name="楕円 563">
          <a:extLst>
            <a:ext uri="{FF2B5EF4-FFF2-40B4-BE49-F238E27FC236}">
              <a16:creationId xmlns:a16="http://schemas.microsoft.com/office/drawing/2014/main" id="{D6314E9C-5CCD-44D8-8CDE-EDDF7A2DAC2C}"/>
            </a:ext>
          </a:extLst>
        </xdr:cNvPr>
        <xdr:cNvSpPr/>
      </xdr:nvSpPr>
      <xdr:spPr>
        <a:xfrm>
          <a:off x="14541500" y="1772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113756</xdr:rowOff>
    </xdr:from>
    <xdr:to>
      <xdr:col>81</xdr:col>
      <xdr:colOff>50800</xdr:colOff>
      <xdr:row>103</xdr:row>
      <xdr:rowOff>148045</xdr:rowOff>
    </xdr:to>
    <xdr:cxnSp macro="">
      <xdr:nvCxnSpPr>
        <xdr:cNvPr id="565" name="直線コネクタ 564">
          <a:extLst>
            <a:ext uri="{FF2B5EF4-FFF2-40B4-BE49-F238E27FC236}">
              <a16:creationId xmlns:a16="http://schemas.microsoft.com/office/drawing/2014/main" id="{D0131154-E09B-4371-97BB-91FC8E21B019}"/>
            </a:ext>
          </a:extLst>
        </xdr:cNvPr>
        <xdr:cNvCxnSpPr/>
      </xdr:nvCxnSpPr>
      <xdr:spPr>
        <a:xfrm>
          <a:off x="14592300" y="1777310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40095</xdr:rowOff>
    </xdr:from>
    <xdr:to>
      <xdr:col>72</xdr:col>
      <xdr:colOff>38100</xdr:colOff>
      <xdr:row>103</xdr:row>
      <xdr:rowOff>141695</xdr:rowOff>
    </xdr:to>
    <xdr:sp textlink="">
      <xdr:nvSpPr>
        <xdr:cNvPr id="566" name="楕円 565">
          <a:extLst>
            <a:ext uri="{FF2B5EF4-FFF2-40B4-BE49-F238E27FC236}">
              <a16:creationId xmlns:a16="http://schemas.microsoft.com/office/drawing/2014/main" id="{55EEB91F-190C-4304-9D33-8EA0973C606B}"/>
            </a:ext>
          </a:extLst>
        </xdr:cNvPr>
        <xdr:cNvSpPr/>
      </xdr:nvSpPr>
      <xdr:spPr>
        <a:xfrm>
          <a:off x="13652500" y="1769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90895</xdr:rowOff>
    </xdr:from>
    <xdr:to>
      <xdr:col>76</xdr:col>
      <xdr:colOff>114300</xdr:colOff>
      <xdr:row>103</xdr:row>
      <xdr:rowOff>113756</xdr:rowOff>
    </xdr:to>
    <xdr:cxnSp macro="">
      <xdr:nvCxnSpPr>
        <xdr:cNvPr id="567" name="直線コネクタ 566">
          <a:extLst>
            <a:ext uri="{FF2B5EF4-FFF2-40B4-BE49-F238E27FC236}">
              <a16:creationId xmlns:a16="http://schemas.microsoft.com/office/drawing/2014/main" id="{A1761E4B-D063-4798-83F6-4E7A8FE93AF6}"/>
            </a:ext>
          </a:extLst>
        </xdr:cNvPr>
        <xdr:cNvCxnSpPr/>
      </xdr:nvCxnSpPr>
      <xdr:spPr>
        <a:xfrm>
          <a:off x="13703300" y="1775024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10705</xdr:rowOff>
    </xdr:from>
    <xdr:to>
      <xdr:col>67</xdr:col>
      <xdr:colOff>101600</xdr:colOff>
      <xdr:row>103</xdr:row>
      <xdr:rowOff>112305</xdr:rowOff>
    </xdr:to>
    <xdr:sp textlink="">
      <xdr:nvSpPr>
        <xdr:cNvPr id="568" name="楕円 567">
          <a:extLst>
            <a:ext uri="{FF2B5EF4-FFF2-40B4-BE49-F238E27FC236}">
              <a16:creationId xmlns:a16="http://schemas.microsoft.com/office/drawing/2014/main" id="{4ED471CF-C137-4971-AD96-D62404299912}"/>
            </a:ext>
          </a:extLst>
        </xdr:cNvPr>
        <xdr:cNvSpPr/>
      </xdr:nvSpPr>
      <xdr:spPr>
        <a:xfrm>
          <a:off x="12763500" y="1767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61505</xdr:rowOff>
    </xdr:from>
    <xdr:to>
      <xdr:col>71</xdr:col>
      <xdr:colOff>177800</xdr:colOff>
      <xdr:row>103</xdr:row>
      <xdr:rowOff>90895</xdr:rowOff>
    </xdr:to>
    <xdr:cxnSp macro="">
      <xdr:nvCxnSpPr>
        <xdr:cNvPr id="569" name="直線コネクタ 568">
          <a:extLst>
            <a:ext uri="{FF2B5EF4-FFF2-40B4-BE49-F238E27FC236}">
              <a16:creationId xmlns:a16="http://schemas.microsoft.com/office/drawing/2014/main" id="{2DA699BE-CE10-4489-B0FD-B3400570CC6A}"/>
            </a:ext>
          </a:extLst>
        </xdr:cNvPr>
        <xdr:cNvCxnSpPr/>
      </xdr:nvCxnSpPr>
      <xdr:spPr>
        <a:xfrm>
          <a:off x="12814300" y="17720855"/>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textlink="">
      <xdr:nvSpPr>
        <xdr:cNvPr id="570" name="n_1aveValue【庁舎】&#10;有形固定資産減価償却率">
          <a:extLst>
            <a:ext uri="{FF2B5EF4-FFF2-40B4-BE49-F238E27FC236}">
              <a16:creationId xmlns:a16="http://schemas.microsoft.com/office/drawing/2014/main" id="{50D38F06-A613-4FA2-B66A-D0345CFA61FF}"/>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144253</xdr:rowOff>
    </xdr:from>
    <xdr:ext cx="405111" cy="259045"/>
    <xdr:sp textlink="">
      <xdr:nvSpPr>
        <xdr:cNvPr id="571" name="n_2aveValue【庁舎】&#10;有形固定資産減価償却率">
          <a:extLst>
            <a:ext uri="{FF2B5EF4-FFF2-40B4-BE49-F238E27FC236}">
              <a16:creationId xmlns:a16="http://schemas.microsoft.com/office/drawing/2014/main" id="{6C6194E7-696A-4570-9252-1E58CCE7ED3E}"/>
            </a:ext>
          </a:extLst>
        </xdr:cNvPr>
        <xdr:cNvSpPr txBox="1"/>
      </xdr:nvSpPr>
      <xdr:spPr>
        <a:xfrm>
          <a:off x="14389744" y="1797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139354</xdr:rowOff>
    </xdr:from>
    <xdr:ext cx="405111" cy="259045"/>
    <xdr:sp textlink="">
      <xdr:nvSpPr>
        <xdr:cNvPr id="572" name="n_3aveValue【庁舎】&#10;有形固定資産減価償却率">
          <a:extLst>
            <a:ext uri="{FF2B5EF4-FFF2-40B4-BE49-F238E27FC236}">
              <a16:creationId xmlns:a16="http://schemas.microsoft.com/office/drawing/2014/main" id="{2749426E-6FE6-4EB2-ABA1-8CCDB93B08D9}"/>
            </a:ext>
          </a:extLst>
        </xdr:cNvPr>
        <xdr:cNvSpPr txBox="1"/>
      </xdr:nvSpPr>
      <xdr:spPr>
        <a:xfrm>
          <a:off x="13500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561</xdr:rowOff>
    </xdr:from>
    <xdr:ext cx="405111" cy="259045"/>
    <xdr:sp textlink="">
      <xdr:nvSpPr>
        <xdr:cNvPr id="573" name="n_4aveValue【庁舎】&#10;有形固定資産減価償却率">
          <a:extLst>
            <a:ext uri="{FF2B5EF4-FFF2-40B4-BE49-F238E27FC236}">
              <a16:creationId xmlns:a16="http://schemas.microsoft.com/office/drawing/2014/main" id="{9104A6C4-8FC4-4E1D-B945-B462EDBC7B56}"/>
            </a:ext>
          </a:extLst>
        </xdr:cNvPr>
        <xdr:cNvSpPr txBox="1"/>
      </xdr:nvSpPr>
      <xdr:spPr>
        <a:xfrm>
          <a:off x="12611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43922</xdr:rowOff>
    </xdr:from>
    <xdr:ext cx="405111" cy="259045"/>
    <xdr:sp textlink="">
      <xdr:nvSpPr>
        <xdr:cNvPr id="574" name="n_1mainValue【庁舎】&#10;有形固定資産減価償却率">
          <a:extLst>
            <a:ext uri="{FF2B5EF4-FFF2-40B4-BE49-F238E27FC236}">
              <a16:creationId xmlns:a16="http://schemas.microsoft.com/office/drawing/2014/main" id="{76B1FCC1-F9DB-4D89-AE5B-FB31AE813872}"/>
            </a:ext>
          </a:extLst>
        </xdr:cNvPr>
        <xdr:cNvSpPr txBox="1"/>
      </xdr:nvSpPr>
      <xdr:spPr>
        <a:xfrm>
          <a:off x="15266044" y="175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9633</xdr:rowOff>
    </xdr:from>
    <xdr:ext cx="405111" cy="259045"/>
    <xdr:sp textlink="">
      <xdr:nvSpPr>
        <xdr:cNvPr id="575" name="n_2mainValue【庁舎】&#10;有形固定資産減価償却率">
          <a:extLst>
            <a:ext uri="{FF2B5EF4-FFF2-40B4-BE49-F238E27FC236}">
              <a16:creationId xmlns:a16="http://schemas.microsoft.com/office/drawing/2014/main" id="{E7D6B5D6-4220-4C74-B999-8DA021CEC5CD}"/>
            </a:ext>
          </a:extLst>
        </xdr:cNvPr>
        <xdr:cNvSpPr txBox="1"/>
      </xdr:nvSpPr>
      <xdr:spPr>
        <a:xfrm>
          <a:off x="14389744" y="1749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158222</xdr:rowOff>
    </xdr:from>
    <xdr:ext cx="405111" cy="259045"/>
    <xdr:sp textlink="">
      <xdr:nvSpPr>
        <xdr:cNvPr id="576" name="n_3mainValue【庁舎】&#10;有形固定資産減価償却率">
          <a:extLst>
            <a:ext uri="{FF2B5EF4-FFF2-40B4-BE49-F238E27FC236}">
              <a16:creationId xmlns:a16="http://schemas.microsoft.com/office/drawing/2014/main" id="{71ACE9C1-DBE6-43C0-8789-3D32DA97F462}"/>
            </a:ext>
          </a:extLst>
        </xdr:cNvPr>
        <xdr:cNvSpPr txBox="1"/>
      </xdr:nvSpPr>
      <xdr:spPr>
        <a:xfrm>
          <a:off x="13500744" y="174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128832</xdr:rowOff>
    </xdr:from>
    <xdr:ext cx="405111" cy="259045"/>
    <xdr:sp textlink="">
      <xdr:nvSpPr>
        <xdr:cNvPr id="577" name="n_4mainValue【庁舎】&#10;有形固定資産減価償却率">
          <a:extLst>
            <a:ext uri="{FF2B5EF4-FFF2-40B4-BE49-F238E27FC236}">
              <a16:creationId xmlns:a16="http://schemas.microsoft.com/office/drawing/2014/main" id="{D7EDAD52-4F11-4C61-94C6-7CACEA71DDA1}"/>
            </a:ext>
          </a:extLst>
        </xdr:cNvPr>
        <xdr:cNvSpPr txBox="1"/>
      </xdr:nvSpPr>
      <xdr:spPr>
        <a:xfrm>
          <a:off x="12611744" y="1744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578" name="正方形/長方形 577">
          <a:extLst>
            <a:ext uri="{FF2B5EF4-FFF2-40B4-BE49-F238E27FC236}">
              <a16:creationId xmlns:a16="http://schemas.microsoft.com/office/drawing/2014/main" id="{E81B62BA-8145-4A99-9844-27F3A883E2C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579" name="正方形/長方形 578">
          <a:extLst>
            <a:ext uri="{FF2B5EF4-FFF2-40B4-BE49-F238E27FC236}">
              <a16:creationId xmlns:a16="http://schemas.microsoft.com/office/drawing/2014/main" id="{F506BF10-1D60-4880-B055-0467BCB6148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580" name="正方形/長方形 579">
          <a:extLst>
            <a:ext uri="{FF2B5EF4-FFF2-40B4-BE49-F238E27FC236}">
              <a16:creationId xmlns:a16="http://schemas.microsoft.com/office/drawing/2014/main" id="{1CDDF47B-1ECE-4A52-9041-47FA31C9A70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581" name="正方形/長方形 580">
          <a:extLst>
            <a:ext uri="{FF2B5EF4-FFF2-40B4-BE49-F238E27FC236}">
              <a16:creationId xmlns:a16="http://schemas.microsoft.com/office/drawing/2014/main" id="{F3F0700D-026D-493C-9BB4-F2619D973EE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582" name="正方形/長方形 581">
          <a:extLst>
            <a:ext uri="{FF2B5EF4-FFF2-40B4-BE49-F238E27FC236}">
              <a16:creationId xmlns:a16="http://schemas.microsoft.com/office/drawing/2014/main" id="{3E063009-76DB-438D-82BE-BAA664B1133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583" name="正方形/長方形 582">
          <a:extLst>
            <a:ext uri="{FF2B5EF4-FFF2-40B4-BE49-F238E27FC236}">
              <a16:creationId xmlns:a16="http://schemas.microsoft.com/office/drawing/2014/main" id="{7281441A-9D59-4B92-83C4-DA7F66DF6AC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584" name="正方形/長方形 583">
          <a:extLst>
            <a:ext uri="{FF2B5EF4-FFF2-40B4-BE49-F238E27FC236}">
              <a16:creationId xmlns:a16="http://schemas.microsoft.com/office/drawing/2014/main" id="{F3AC94A8-9641-4E3E-889B-25737040108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585" name="正方形/長方形 584">
          <a:extLst>
            <a:ext uri="{FF2B5EF4-FFF2-40B4-BE49-F238E27FC236}">
              <a16:creationId xmlns:a16="http://schemas.microsoft.com/office/drawing/2014/main" id="{3FF6A71E-7B0A-483C-A15D-FD61E1A7BA8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586" name="テキスト ボックス 585">
          <a:extLst>
            <a:ext uri="{FF2B5EF4-FFF2-40B4-BE49-F238E27FC236}">
              <a16:creationId xmlns:a16="http://schemas.microsoft.com/office/drawing/2014/main" id="{E1CB3210-62C4-4A2B-9B3A-AAA4884C246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87" name="直線コネクタ 586">
          <a:extLst>
            <a:ext uri="{FF2B5EF4-FFF2-40B4-BE49-F238E27FC236}">
              <a16:creationId xmlns:a16="http://schemas.microsoft.com/office/drawing/2014/main" id="{B460ABF2-B1B1-4DE8-AE19-A1051488DBA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textlink="">
      <xdr:nvSpPr>
        <xdr:cNvPr id="588" name="テキスト ボックス 587">
          <a:extLst>
            <a:ext uri="{FF2B5EF4-FFF2-40B4-BE49-F238E27FC236}">
              <a16:creationId xmlns:a16="http://schemas.microsoft.com/office/drawing/2014/main" id="{9351D260-D5A6-438E-9214-E4B464A08D4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589" name="直線コネクタ 588">
          <a:extLst>
            <a:ext uri="{FF2B5EF4-FFF2-40B4-BE49-F238E27FC236}">
              <a16:creationId xmlns:a16="http://schemas.microsoft.com/office/drawing/2014/main" id="{E8ECCCA8-2E92-4BA0-9652-FEB881D57BA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textlink="">
      <xdr:nvSpPr>
        <xdr:cNvPr id="590" name="テキスト ボックス 589">
          <a:extLst>
            <a:ext uri="{FF2B5EF4-FFF2-40B4-BE49-F238E27FC236}">
              <a16:creationId xmlns:a16="http://schemas.microsoft.com/office/drawing/2014/main" id="{8A2B706C-D654-4CD2-9ACD-5B39B086D2EC}"/>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91" name="直線コネクタ 590">
          <a:extLst>
            <a:ext uri="{FF2B5EF4-FFF2-40B4-BE49-F238E27FC236}">
              <a16:creationId xmlns:a16="http://schemas.microsoft.com/office/drawing/2014/main" id="{C264DDE2-11A3-499B-B8B7-E32E82C5E36B}"/>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textlink="">
      <xdr:nvSpPr>
        <xdr:cNvPr id="592" name="テキスト ボックス 591">
          <a:extLst>
            <a:ext uri="{FF2B5EF4-FFF2-40B4-BE49-F238E27FC236}">
              <a16:creationId xmlns:a16="http://schemas.microsoft.com/office/drawing/2014/main" id="{BDDD6670-8DF6-4A99-9C81-68D7E7D61A4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93" name="直線コネクタ 592">
          <a:extLst>
            <a:ext uri="{FF2B5EF4-FFF2-40B4-BE49-F238E27FC236}">
              <a16:creationId xmlns:a16="http://schemas.microsoft.com/office/drawing/2014/main" id="{A6726A88-6840-466E-B0B4-5E40CA10A159}"/>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textlink="">
      <xdr:nvSpPr>
        <xdr:cNvPr id="594" name="テキスト ボックス 593">
          <a:extLst>
            <a:ext uri="{FF2B5EF4-FFF2-40B4-BE49-F238E27FC236}">
              <a16:creationId xmlns:a16="http://schemas.microsoft.com/office/drawing/2014/main" id="{17DAF0F9-DCEB-414F-87DD-51CBC15837F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95" name="直線コネクタ 594">
          <a:extLst>
            <a:ext uri="{FF2B5EF4-FFF2-40B4-BE49-F238E27FC236}">
              <a16:creationId xmlns:a16="http://schemas.microsoft.com/office/drawing/2014/main" id="{4AD56EB9-67AB-4E13-A239-1DA7A681FFF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textlink="">
      <xdr:nvSpPr>
        <xdr:cNvPr id="596" name="テキスト ボックス 595">
          <a:extLst>
            <a:ext uri="{FF2B5EF4-FFF2-40B4-BE49-F238E27FC236}">
              <a16:creationId xmlns:a16="http://schemas.microsoft.com/office/drawing/2014/main" id="{4E2818D5-8A3D-458B-9122-6D40443390C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97" name="直線コネクタ 596">
          <a:extLst>
            <a:ext uri="{FF2B5EF4-FFF2-40B4-BE49-F238E27FC236}">
              <a16:creationId xmlns:a16="http://schemas.microsoft.com/office/drawing/2014/main" id="{98268EFB-CA1D-4A1D-9016-9E674657BF4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textlink="">
      <xdr:nvSpPr>
        <xdr:cNvPr id="598" name="テキスト ボックス 597">
          <a:extLst>
            <a:ext uri="{FF2B5EF4-FFF2-40B4-BE49-F238E27FC236}">
              <a16:creationId xmlns:a16="http://schemas.microsoft.com/office/drawing/2014/main" id="{53022F14-9197-4DE4-9B8F-47285DD815A8}"/>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99" name="直線コネクタ 598">
          <a:extLst>
            <a:ext uri="{FF2B5EF4-FFF2-40B4-BE49-F238E27FC236}">
              <a16:creationId xmlns:a16="http://schemas.microsoft.com/office/drawing/2014/main" id="{AD36B72A-CBF1-4F05-BFEA-1BEEBC7055B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textlink="">
      <xdr:nvSpPr>
        <xdr:cNvPr id="600" name="テキスト ボックス 599">
          <a:extLst>
            <a:ext uri="{FF2B5EF4-FFF2-40B4-BE49-F238E27FC236}">
              <a16:creationId xmlns:a16="http://schemas.microsoft.com/office/drawing/2014/main" id="{6B260DFD-D466-4E7D-A1BB-A9BCAE9DB70D}"/>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01" name="直線コネクタ 600">
          <a:extLst>
            <a:ext uri="{FF2B5EF4-FFF2-40B4-BE49-F238E27FC236}">
              <a16:creationId xmlns:a16="http://schemas.microsoft.com/office/drawing/2014/main" id="{77FB9576-62D9-4F4B-A779-3E8F30BEC75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602" name="テキスト ボックス 601">
          <a:extLst>
            <a:ext uri="{FF2B5EF4-FFF2-40B4-BE49-F238E27FC236}">
              <a16:creationId xmlns:a16="http://schemas.microsoft.com/office/drawing/2014/main" id="{F925921E-9F5E-4DDA-A6BE-24E52908C48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603" name="【庁舎】&#10;一人当たり面積グラフ枠">
          <a:extLst>
            <a:ext uri="{FF2B5EF4-FFF2-40B4-BE49-F238E27FC236}">
              <a16:creationId xmlns:a16="http://schemas.microsoft.com/office/drawing/2014/main" id="{64EA7F9D-7227-4114-8CA1-92F588D097F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604" name="直線コネクタ 603">
          <a:extLst>
            <a:ext uri="{FF2B5EF4-FFF2-40B4-BE49-F238E27FC236}">
              <a16:creationId xmlns:a16="http://schemas.microsoft.com/office/drawing/2014/main" id="{9E184E07-E0E8-4E2B-BF85-783CE27F3F4F}"/>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textlink="">
      <xdr:nvSpPr>
        <xdr:cNvPr id="605" name="【庁舎】&#10;一人当たり面積最小値テキスト">
          <a:extLst>
            <a:ext uri="{FF2B5EF4-FFF2-40B4-BE49-F238E27FC236}">
              <a16:creationId xmlns:a16="http://schemas.microsoft.com/office/drawing/2014/main" id="{20F30CA9-31A1-4465-8CCD-103F82DA2FE6}"/>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606" name="直線コネクタ 605">
          <a:extLst>
            <a:ext uri="{FF2B5EF4-FFF2-40B4-BE49-F238E27FC236}">
              <a16:creationId xmlns:a16="http://schemas.microsoft.com/office/drawing/2014/main" id="{CF668F3D-ED7F-48C7-B509-247764012050}"/>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textlink="">
      <xdr:nvSpPr>
        <xdr:cNvPr id="607" name="【庁舎】&#10;一人当たり面積最大値テキスト">
          <a:extLst>
            <a:ext uri="{FF2B5EF4-FFF2-40B4-BE49-F238E27FC236}">
              <a16:creationId xmlns:a16="http://schemas.microsoft.com/office/drawing/2014/main" id="{A1589F45-44CB-41CE-A0BA-DF275D5CCA98}"/>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608" name="直線コネクタ 607">
          <a:extLst>
            <a:ext uri="{FF2B5EF4-FFF2-40B4-BE49-F238E27FC236}">
              <a16:creationId xmlns:a16="http://schemas.microsoft.com/office/drawing/2014/main" id="{0FEF584A-45FB-4F7E-84E7-75AF3DF76C36}"/>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textlink="">
      <xdr:nvSpPr>
        <xdr:cNvPr id="609" name="【庁舎】&#10;一人当たり面積平均値テキスト">
          <a:extLst>
            <a:ext uri="{FF2B5EF4-FFF2-40B4-BE49-F238E27FC236}">
              <a16:creationId xmlns:a16="http://schemas.microsoft.com/office/drawing/2014/main" id="{0776C8FD-2BD8-4ED7-8CC8-E153E7A194C2}"/>
            </a:ext>
          </a:extLst>
        </xdr:cNvPr>
        <xdr:cNvSpPr txBox="1"/>
      </xdr:nvSpPr>
      <xdr:spPr>
        <a:xfrm>
          <a:off x="22199600" y="18265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textlink="">
      <xdr:nvSpPr>
        <xdr:cNvPr id="610" name="フローチャート: 判断 609">
          <a:extLst>
            <a:ext uri="{FF2B5EF4-FFF2-40B4-BE49-F238E27FC236}">
              <a16:creationId xmlns:a16="http://schemas.microsoft.com/office/drawing/2014/main" id="{140ADDB7-F05D-4606-AB85-1C34D20F6A1D}"/>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textlink="">
      <xdr:nvSpPr>
        <xdr:cNvPr id="611" name="フローチャート: 判断 610">
          <a:extLst>
            <a:ext uri="{FF2B5EF4-FFF2-40B4-BE49-F238E27FC236}">
              <a16:creationId xmlns:a16="http://schemas.microsoft.com/office/drawing/2014/main" id="{81F5B2BC-0C94-4472-B772-5FF71EA211A0}"/>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textlink="">
      <xdr:nvSpPr>
        <xdr:cNvPr id="612" name="フローチャート: 判断 611">
          <a:extLst>
            <a:ext uri="{FF2B5EF4-FFF2-40B4-BE49-F238E27FC236}">
              <a16:creationId xmlns:a16="http://schemas.microsoft.com/office/drawing/2014/main" id="{55275F7D-E9E3-469C-B75E-3EAD1326BE7F}"/>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textlink="">
      <xdr:nvSpPr>
        <xdr:cNvPr id="613" name="フローチャート: 判断 612">
          <a:extLst>
            <a:ext uri="{FF2B5EF4-FFF2-40B4-BE49-F238E27FC236}">
              <a16:creationId xmlns:a16="http://schemas.microsoft.com/office/drawing/2014/main" id="{344A49BA-A9AE-47B0-8F07-F8FDE7E60BC5}"/>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textlink="">
      <xdr:nvSpPr>
        <xdr:cNvPr id="614" name="フローチャート: 判断 613">
          <a:extLst>
            <a:ext uri="{FF2B5EF4-FFF2-40B4-BE49-F238E27FC236}">
              <a16:creationId xmlns:a16="http://schemas.microsoft.com/office/drawing/2014/main" id="{2AABEB82-7075-43B4-826F-AD642785457A}"/>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615" name="テキスト ボックス 614">
          <a:extLst>
            <a:ext uri="{FF2B5EF4-FFF2-40B4-BE49-F238E27FC236}">
              <a16:creationId xmlns:a16="http://schemas.microsoft.com/office/drawing/2014/main" id="{C6BD33D8-324C-444B-842E-C9C967D8402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616" name="テキスト ボックス 615">
          <a:extLst>
            <a:ext uri="{FF2B5EF4-FFF2-40B4-BE49-F238E27FC236}">
              <a16:creationId xmlns:a16="http://schemas.microsoft.com/office/drawing/2014/main" id="{0CA05C76-CDE2-4099-BA91-B279114AFEC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617" name="テキスト ボックス 616">
          <a:extLst>
            <a:ext uri="{FF2B5EF4-FFF2-40B4-BE49-F238E27FC236}">
              <a16:creationId xmlns:a16="http://schemas.microsoft.com/office/drawing/2014/main" id="{79235BE3-998B-4F59-8895-B2B32FB62C9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618" name="テキスト ボックス 617">
          <a:extLst>
            <a:ext uri="{FF2B5EF4-FFF2-40B4-BE49-F238E27FC236}">
              <a16:creationId xmlns:a16="http://schemas.microsoft.com/office/drawing/2014/main" id="{E6DE0293-90F1-4E46-B590-CD71EBEB7A9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619" name="テキスト ボックス 618">
          <a:extLst>
            <a:ext uri="{FF2B5EF4-FFF2-40B4-BE49-F238E27FC236}">
              <a16:creationId xmlns:a16="http://schemas.microsoft.com/office/drawing/2014/main" id="{9652D76C-3115-4635-8526-BA01285AC15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30299</xdr:rowOff>
    </xdr:from>
    <xdr:to>
      <xdr:col>116</xdr:col>
      <xdr:colOff>114300</xdr:colOff>
      <xdr:row>105</xdr:row>
      <xdr:rowOff>131899</xdr:rowOff>
    </xdr:to>
    <xdr:sp textlink="">
      <xdr:nvSpPr>
        <xdr:cNvPr id="620" name="楕円 619">
          <a:extLst>
            <a:ext uri="{FF2B5EF4-FFF2-40B4-BE49-F238E27FC236}">
              <a16:creationId xmlns:a16="http://schemas.microsoft.com/office/drawing/2014/main" id="{BD1CE7F3-A873-4D28-9E16-6A795FBB6B6B}"/>
            </a:ext>
          </a:extLst>
        </xdr:cNvPr>
        <xdr:cNvSpPr/>
      </xdr:nvSpPr>
      <xdr:spPr>
        <a:xfrm>
          <a:off x="22110700" y="1803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53176</xdr:rowOff>
    </xdr:from>
    <xdr:ext cx="469744" cy="259045"/>
    <xdr:sp textlink="">
      <xdr:nvSpPr>
        <xdr:cNvPr id="621" name="【庁舎】&#10;一人当たり面積該当値テキスト">
          <a:extLst>
            <a:ext uri="{FF2B5EF4-FFF2-40B4-BE49-F238E27FC236}">
              <a16:creationId xmlns:a16="http://schemas.microsoft.com/office/drawing/2014/main" id="{3A114DB0-0316-4513-945D-ED4457BE752E}"/>
            </a:ext>
          </a:extLst>
        </xdr:cNvPr>
        <xdr:cNvSpPr txBox="1"/>
      </xdr:nvSpPr>
      <xdr:spPr>
        <a:xfrm>
          <a:off x="22199600" y="17883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33564</xdr:rowOff>
    </xdr:from>
    <xdr:to>
      <xdr:col>112</xdr:col>
      <xdr:colOff>38100</xdr:colOff>
      <xdr:row>105</xdr:row>
      <xdr:rowOff>135164</xdr:rowOff>
    </xdr:to>
    <xdr:sp textlink="">
      <xdr:nvSpPr>
        <xdr:cNvPr id="622" name="楕円 621">
          <a:extLst>
            <a:ext uri="{FF2B5EF4-FFF2-40B4-BE49-F238E27FC236}">
              <a16:creationId xmlns:a16="http://schemas.microsoft.com/office/drawing/2014/main" id="{8CFEEEE8-F390-49C9-A4CD-EAEE78D29AE1}"/>
            </a:ext>
          </a:extLst>
        </xdr:cNvPr>
        <xdr:cNvSpPr/>
      </xdr:nvSpPr>
      <xdr:spPr>
        <a:xfrm>
          <a:off x="21272500" y="1803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81099</xdr:rowOff>
    </xdr:from>
    <xdr:to>
      <xdr:col>116</xdr:col>
      <xdr:colOff>63500</xdr:colOff>
      <xdr:row>105</xdr:row>
      <xdr:rowOff>84364</xdr:rowOff>
    </xdr:to>
    <xdr:cxnSp macro="">
      <xdr:nvCxnSpPr>
        <xdr:cNvPr id="623" name="直線コネクタ 622">
          <a:extLst>
            <a:ext uri="{FF2B5EF4-FFF2-40B4-BE49-F238E27FC236}">
              <a16:creationId xmlns:a16="http://schemas.microsoft.com/office/drawing/2014/main" id="{91C2CDEA-FF3B-412A-93F7-284C6D3C1D81}"/>
            </a:ext>
          </a:extLst>
        </xdr:cNvPr>
        <xdr:cNvCxnSpPr/>
      </xdr:nvCxnSpPr>
      <xdr:spPr>
        <a:xfrm flipV="1">
          <a:off x="21323300" y="1808334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30299</xdr:rowOff>
    </xdr:from>
    <xdr:to>
      <xdr:col>107</xdr:col>
      <xdr:colOff>101600</xdr:colOff>
      <xdr:row>105</xdr:row>
      <xdr:rowOff>131899</xdr:rowOff>
    </xdr:to>
    <xdr:sp textlink="">
      <xdr:nvSpPr>
        <xdr:cNvPr id="624" name="楕円 623">
          <a:extLst>
            <a:ext uri="{FF2B5EF4-FFF2-40B4-BE49-F238E27FC236}">
              <a16:creationId xmlns:a16="http://schemas.microsoft.com/office/drawing/2014/main" id="{9661FD63-D196-4CC1-ABD1-5004815E931F}"/>
            </a:ext>
          </a:extLst>
        </xdr:cNvPr>
        <xdr:cNvSpPr/>
      </xdr:nvSpPr>
      <xdr:spPr>
        <a:xfrm>
          <a:off x="20383500" y="1803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81099</xdr:rowOff>
    </xdr:from>
    <xdr:to>
      <xdr:col>111</xdr:col>
      <xdr:colOff>177800</xdr:colOff>
      <xdr:row>105</xdr:row>
      <xdr:rowOff>84364</xdr:rowOff>
    </xdr:to>
    <xdr:cxnSp macro="">
      <xdr:nvCxnSpPr>
        <xdr:cNvPr id="625" name="直線コネクタ 624">
          <a:extLst>
            <a:ext uri="{FF2B5EF4-FFF2-40B4-BE49-F238E27FC236}">
              <a16:creationId xmlns:a16="http://schemas.microsoft.com/office/drawing/2014/main" id="{33816963-682E-41D1-BF50-DE57846FD69A}"/>
            </a:ext>
          </a:extLst>
        </xdr:cNvPr>
        <xdr:cNvCxnSpPr/>
      </xdr:nvCxnSpPr>
      <xdr:spPr>
        <a:xfrm>
          <a:off x="20434300" y="1808334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33564</xdr:rowOff>
    </xdr:from>
    <xdr:to>
      <xdr:col>102</xdr:col>
      <xdr:colOff>165100</xdr:colOff>
      <xdr:row>105</xdr:row>
      <xdr:rowOff>135164</xdr:rowOff>
    </xdr:to>
    <xdr:sp textlink="">
      <xdr:nvSpPr>
        <xdr:cNvPr id="626" name="楕円 625">
          <a:extLst>
            <a:ext uri="{FF2B5EF4-FFF2-40B4-BE49-F238E27FC236}">
              <a16:creationId xmlns:a16="http://schemas.microsoft.com/office/drawing/2014/main" id="{65FC8B41-0109-4A05-A224-583492C2B511}"/>
            </a:ext>
          </a:extLst>
        </xdr:cNvPr>
        <xdr:cNvSpPr/>
      </xdr:nvSpPr>
      <xdr:spPr>
        <a:xfrm>
          <a:off x="19494500" y="1803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81099</xdr:rowOff>
    </xdr:from>
    <xdr:to>
      <xdr:col>107</xdr:col>
      <xdr:colOff>50800</xdr:colOff>
      <xdr:row>105</xdr:row>
      <xdr:rowOff>84364</xdr:rowOff>
    </xdr:to>
    <xdr:cxnSp macro="">
      <xdr:nvCxnSpPr>
        <xdr:cNvPr id="627" name="直線コネクタ 626">
          <a:extLst>
            <a:ext uri="{FF2B5EF4-FFF2-40B4-BE49-F238E27FC236}">
              <a16:creationId xmlns:a16="http://schemas.microsoft.com/office/drawing/2014/main" id="{3F69DAE1-D613-4B84-8D98-F9BA3D9371D9}"/>
            </a:ext>
          </a:extLst>
        </xdr:cNvPr>
        <xdr:cNvCxnSpPr/>
      </xdr:nvCxnSpPr>
      <xdr:spPr>
        <a:xfrm flipV="1">
          <a:off x="19545300" y="1808334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40095</xdr:rowOff>
    </xdr:from>
    <xdr:to>
      <xdr:col>98</xdr:col>
      <xdr:colOff>38100</xdr:colOff>
      <xdr:row>105</xdr:row>
      <xdr:rowOff>141695</xdr:rowOff>
    </xdr:to>
    <xdr:sp textlink="">
      <xdr:nvSpPr>
        <xdr:cNvPr id="628" name="楕円 627">
          <a:extLst>
            <a:ext uri="{FF2B5EF4-FFF2-40B4-BE49-F238E27FC236}">
              <a16:creationId xmlns:a16="http://schemas.microsoft.com/office/drawing/2014/main" id="{6A98578D-C1BB-4440-B739-6A628AFC9D20}"/>
            </a:ext>
          </a:extLst>
        </xdr:cNvPr>
        <xdr:cNvSpPr/>
      </xdr:nvSpPr>
      <xdr:spPr>
        <a:xfrm>
          <a:off x="18605500" y="180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84364</xdr:rowOff>
    </xdr:from>
    <xdr:to>
      <xdr:col>102</xdr:col>
      <xdr:colOff>114300</xdr:colOff>
      <xdr:row>105</xdr:row>
      <xdr:rowOff>90895</xdr:rowOff>
    </xdr:to>
    <xdr:cxnSp macro="">
      <xdr:nvCxnSpPr>
        <xdr:cNvPr id="629" name="直線コネクタ 628">
          <a:extLst>
            <a:ext uri="{FF2B5EF4-FFF2-40B4-BE49-F238E27FC236}">
              <a16:creationId xmlns:a16="http://schemas.microsoft.com/office/drawing/2014/main" id="{FCE94444-5DA5-4A3E-962B-DF510D7ECA74}"/>
            </a:ext>
          </a:extLst>
        </xdr:cNvPr>
        <xdr:cNvCxnSpPr/>
      </xdr:nvCxnSpPr>
      <xdr:spPr>
        <a:xfrm flipV="1">
          <a:off x="18656300" y="18086614"/>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textlink="">
      <xdr:nvSpPr>
        <xdr:cNvPr id="630" name="n_1aveValue【庁舎】&#10;一人当たり面積">
          <a:extLst>
            <a:ext uri="{FF2B5EF4-FFF2-40B4-BE49-F238E27FC236}">
              <a16:creationId xmlns:a16="http://schemas.microsoft.com/office/drawing/2014/main" id="{FFAB3CF2-7C8C-47F7-BCDE-B5CE54557F5E}"/>
            </a:ext>
          </a:extLst>
        </xdr:cNvPr>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textlink="">
      <xdr:nvSpPr>
        <xdr:cNvPr id="631" name="n_2aveValue【庁舎】&#10;一人当たり面積">
          <a:extLst>
            <a:ext uri="{FF2B5EF4-FFF2-40B4-BE49-F238E27FC236}">
              <a16:creationId xmlns:a16="http://schemas.microsoft.com/office/drawing/2014/main" id="{6A3B69FC-07B3-4A95-B692-8AB8EBDBB326}"/>
            </a:ext>
          </a:extLst>
        </xdr:cNvPr>
        <xdr:cNvSpPr txBox="1"/>
      </xdr:nvSpPr>
      <xdr:spPr>
        <a:xfrm>
          <a:off x="20199427"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textlink="">
      <xdr:nvSpPr>
        <xdr:cNvPr id="632" name="n_3aveValue【庁舎】&#10;一人当たり面積">
          <a:extLst>
            <a:ext uri="{FF2B5EF4-FFF2-40B4-BE49-F238E27FC236}">
              <a16:creationId xmlns:a16="http://schemas.microsoft.com/office/drawing/2014/main" id="{7BCA0CE2-FFF6-42FF-B37F-27AFAA31A2B3}"/>
            </a:ext>
          </a:extLst>
        </xdr:cNvPr>
        <xdr:cNvSpPr txBox="1"/>
      </xdr:nvSpPr>
      <xdr:spPr>
        <a:xfrm>
          <a:off x="19310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textlink="">
      <xdr:nvSpPr>
        <xdr:cNvPr id="633" name="n_4aveValue【庁舎】&#10;一人当たり面積">
          <a:extLst>
            <a:ext uri="{FF2B5EF4-FFF2-40B4-BE49-F238E27FC236}">
              <a16:creationId xmlns:a16="http://schemas.microsoft.com/office/drawing/2014/main" id="{AF5812D2-3262-4673-87F2-3F66F77A475C}"/>
            </a:ext>
          </a:extLst>
        </xdr:cNvPr>
        <xdr:cNvSpPr txBox="1"/>
      </xdr:nvSpPr>
      <xdr:spPr>
        <a:xfrm>
          <a:off x="18421427"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151691</xdr:rowOff>
    </xdr:from>
    <xdr:ext cx="469744" cy="259045"/>
    <xdr:sp textlink="">
      <xdr:nvSpPr>
        <xdr:cNvPr id="634" name="n_1mainValue【庁舎】&#10;一人当たり面積">
          <a:extLst>
            <a:ext uri="{FF2B5EF4-FFF2-40B4-BE49-F238E27FC236}">
              <a16:creationId xmlns:a16="http://schemas.microsoft.com/office/drawing/2014/main" id="{DD90E43A-13E8-4C4B-990B-34843D396770}"/>
            </a:ext>
          </a:extLst>
        </xdr:cNvPr>
        <xdr:cNvSpPr txBox="1"/>
      </xdr:nvSpPr>
      <xdr:spPr>
        <a:xfrm>
          <a:off x="21075727" y="17811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148426</xdr:rowOff>
    </xdr:from>
    <xdr:ext cx="469744" cy="259045"/>
    <xdr:sp textlink="">
      <xdr:nvSpPr>
        <xdr:cNvPr id="635" name="n_2mainValue【庁舎】&#10;一人当たり面積">
          <a:extLst>
            <a:ext uri="{FF2B5EF4-FFF2-40B4-BE49-F238E27FC236}">
              <a16:creationId xmlns:a16="http://schemas.microsoft.com/office/drawing/2014/main" id="{DE5E0A59-11BC-497B-81CA-2A1B49F9B45D}"/>
            </a:ext>
          </a:extLst>
        </xdr:cNvPr>
        <xdr:cNvSpPr txBox="1"/>
      </xdr:nvSpPr>
      <xdr:spPr>
        <a:xfrm>
          <a:off x="20199427" y="17807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151691</xdr:rowOff>
    </xdr:from>
    <xdr:ext cx="469744" cy="259045"/>
    <xdr:sp textlink="">
      <xdr:nvSpPr>
        <xdr:cNvPr id="636" name="n_3mainValue【庁舎】&#10;一人当たり面積">
          <a:extLst>
            <a:ext uri="{FF2B5EF4-FFF2-40B4-BE49-F238E27FC236}">
              <a16:creationId xmlns:a16="http://schemas.microsoft.com/office/drawing/2014/main" id="{A9633D61-0C56-40C3-B9BE-50566B5965C5}"/>
            </a:ext>
          </a:extLst>
        </xdr:cNvPr>
        <xdr:cNvSpPr txBox="1"/>
      </xdr:nvSpPr>
      <xdr:spPr>
        <a:xfrm>
          <a:off x="19310427" y="17811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158222</xdr:rowOff>
    </xdr:from>
    <xdr:ext cx="469744" cy="259045"/>
    <xdr:sp textlink="">
      <xdr:nvSpPr>
        <xdr:cNvPr id="637" name="n_4mainValue【庁舎】&#10;一人当たり面積">
          <a:extLst>
            <a:ext uri="{FF2B5EF4-FFF2-40B4-BE49-F238E27FC236}">
              <a16:creationId xmlns:a16="http://schemas.microsoft.com/office/drawing/2014/main" id="{E1D5DE05-1EEC-4AA2-B5BD-E1C510702CAF}"/>
            </a:ext>
          </a:extLst>
        </xdr:cNvPr>
        <xdr:cNvSpPr txBox="1"/>
      </xdr:nvSpPr>
      <xdr:spPr>
        <a:xfrm>
          <a:off x="184214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638" name="正方形/長方形 637">
          <a:extLst>
            <a:ext uri="{FF2B5EF4-FFF2-40B4-BE49-F238E27FC236}">
              <a16:creationId xmlns:a16="http://schemas.microsoft.com/office/drawing/2014/main" id="{A36A52C5-6DC5-4373-8E53-70958C05176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639" name="正方形/長方形 638">
          <a:extLst>
            <a:ext uri="{FF2B5EF4-FFF2-40B4-BE49-F238E27FC236}">
              <a16:creationId xmlns:a16="http://schemas.microsoft.com/office/drawing/2014/main" id="{FD422F4B-EAA3-407F-9F50-4E55984819F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640" name="テキスト ボックス 639">
          <a:extLst>
            <a:ext uri="{FF2B5EF4-FFF2-40B4-BE49-F238E27FC236}">
              <a16:creationId xmlns:a16="http://schemas.microsoft.com/office/drawing/2014/main" id="{CEC4D081-6518-4CE9-8ADF-553E132819D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類似団体と比較して特に有形固定資産減価償却率が高くなっている施設は、一般廃棄物処理施設である</a:t>
          </a:r>
          <a:r>
            <a:rPr lang="ja-JP"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今後の老朽化対策における費用が最小限となるよう、個別施設計画により適切な管理運営を行っていく必要がある。</a:t>
          </a:r>
          <a:endParaRPr lang="ja-JP" altLang="ja-JP" sz="1400">
            <a:effectLst/>
          </a:endParaRPr>
        </a:p>
        <a:p>
          <a:r>
            <a:rPr kumimoji="1" lang="ja-JP" altLang="ja-JP" sz="1100">
              <a:solidFill>
                <a:schemeClr val="dk1"/>
              </a:solidFill>
              <a:effectLst/>
              <a:latin typeface="+mn-lt"/>
              <a:ea typeface="+mn-ea"/>
              <a:cs typeface="+mn-cs"/>
            </a:rPr>
            <a:t>一人当たりの面積等については、体育館・プールで類似団体内平均値を少し下回っているが、その他は類似団体内平均値と同等又は上回っている。なお、市民会館については、くまの・みらい交流館を計上していたが、西防災交流センターと施設の目的を変更したため令和３年度より対象から外し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8.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9.xml.rels>&#65279;<?xml version="1.0" encoding="utf-8" standalone="yes"?>
<Relationships xmlns="http://schemas.openxmlformats.org/package/2006/relationships"><Relationship Id="rId2" Type="http://schemas.openxmlformats.org/officeDocument/2006/relationships/drawing" Target="../drawings/drawing8.xml" /></Relationships>
</file>

<file path=xl/worksheets/_rels/sheet10.xml.rels>&#65279;<?xml version="1.0" encoding="utf-8" standalone="yes"?>
<Relationships xmlns="http://schemas.openxmlformats.org/package/2006/relationships"><Relationship Id="rId2" Type="http://schemas.openxmlformats.org/officeDocument/2006/relationships/drawing" Target="../drawings/drawing9.xml" /></Relationships>
</file>

<file path=xl/worksheets/_rels/sheet11.xml.rels>&#65279;<?xml version="1.0" encoding="utf-8" standalone="yes"?>
<Relationships xmlns="http://schemas.openxmlformats.org/package/2006/relationships"><Relationship Id="rId2" Type="http://schemas.openxmlformats.org/officeDocument/2006/relationships/drawing" Target="../drawings/drawing10.xml" /></Relationships>
</file>

<file path=xl/worksheets/_rels/sheet12.xml.rels>&#65279;<?xml version="1.0" encoding="utf-8" standalone="yes"?>
<Relationships xmlns="http://schemas.openxmlformats.org/package/2006/relationships"><Relationship Id="rId2" Type="http://schemas.openxmlformats.org/officeDocument/2006/relationships/drawing" Target="../drawings/drawing11.xml" /></Relationships>
</file>

<file path=xl/worksheets/_rels/sheet13.xml.rels>&#65279;<?xml version="1.0" encoding="utf-8" standalone="yes"?>
<Relationships xmlns="http://schemas.openxmlformats.org/package/2006/relationships"><Relationship Id="rId2" Type="http://schemas.openxmlformats.org/officeDocument/2006/relationships/drawing" Target="../drawings/drawing12.xml" /></Relationships>
</file>

<file path=xl/worksheets/_rels/sheet14.xml.rels>&#65279;<?xml version="1.0" encoding="utf-8" standalone="yes"?>
<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
<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
<Relationships xmlns="http://schemas.openxmlformats.org/package/2006/relationships"><Relationship Id="rId2" Type="http://schemas.openxmlformats.org/officeDocument/2006/relationships/drawing" Target="../drawings/drawing15.xml" /></Relationships>
</file>

<file path=xl/worksheets/_rels/sheet1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10647110</v>
      </c>
      <c r="BO4" s="462"/>
      <c r="BP4" s="462"/>
      <c r="BQ4" s="462"/>
      <c r="BR4" s="462"/>
      <c r="BS4" s="462"/>
      <c r="BT4" s="462"/>
      <c r="BU4" s="463"/>
      <c r="BV4" s="461">
        <v>10364706</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2.7</v>
      </c>
      <c r="CU4" s="602"/>
      <c r="CV4" s="602"/>
      <c r="CW4" s="602"/>
      <c r="CX4" s="602"/>
      <c r="CY4" s="602"/>
      <c r="CZ4" s="602"/>
      <c r="DA4" s="603"/>
      <c r="DB4" s="601">
        <v>3</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10453928</v>
      </c>
      <c r="BO5" s="433"/>
      <c r="BP5" s="433"/>
      <c r="BQ5" s="433"/>
      <c r="BR5" s="433"/>
      <c r="BS5" s="433"/>
      <c r="BT5" s="433"/>
      <c r="BU5" s="434"/>
      <c r="BV5" s="432">
        <v>10186218</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91.5</v>
      </c>
      <c r="CU5" s="430"/>
      <c r="CV5" s="430"/>
      <c r="CW5" s="430"/>
      <c r="CX5" s="430"/>
      <c r="CY5" s="430"/>
      <c r="CZ5" s="430"/>
      <c r="DA5" s="431"/>
      <c r="DB5" s="429">
        <v>91.7</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193182</v>
      </c>
      <c r="BO6" s="433"/>
      <c r="BP6" s="433"/>
      <c r="BQ6" s="433"/>
      <c r="BR6" s="433"/>
      <c r="BS6" s="433"/>
      <c r="BT6" s="433"/>
      <c r="BU6" s="434"/>
      <c r="BV6" s="432">
        <v>178488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91.5</v>
      </c>
      <c r="CU6" s="576"/>
      <c r="CV6" s="576"/>
      <c r="CW6" s="576"/>
      <c r="CX6" s="576"/>
      <c r="CY6" s="576"/>
      <c r="CZ6" s="576"/>
      <c r="DA6" s="577"/>
      <c r="DB6" s="575">
        <v>91.7</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32372</v>
      </c>
      <c r="BO7" s="433"/>
      <c r="BP7" s="433"/>
      <c r="BQ7" s="433"/>
      <c r="BR7" s="433"/>
      <c r="BS7" s="433"/>
      <c r="BT7" s="433"/>
      <c r="BU7" s="434"/>
      <c r="BV7" s="432">
        <v>4567</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6052058</v>
      </c>
      <c r="CU7" s="433"/>
      <c r="CV7" s="433"/>
      <c r="CW7" s="433"/>
      <c r="CX7" s="433"/>
      <c r="CY7" s="433"/>
      <c r="CZ7" s="433"/>
      <c r="DA7" s="434"/>
      <c r="DB7" s="432">
        <v>5886203</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160810</v>
      </c>
      <c r="BO8" s="433"/>
      <c r="BP8" s="433"/>
      <c r="BQ8" s="433"/>
      <c r="BR8" s="433"/>
      <c r="BS8" s="433"/>
      <c r="BT8" s="433"/>
      <c r="BU8" s="434"/>
      <c r="BV8" s="432">
        <v>173921</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0.48</v>
      </c>
      <c r="CU8" s="536"/>
      <c r="CV8" s="536"/>
      <c r="CW8" s="536"/>
      <c r="CX8" s="536"/>
      <c r="CY8" s="536"/>
      <c r="CZ8" s="536"/>
      <c r="DA8" s="537"/>
      <c r="DB8" s="535">
        <v>0.49</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22834</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-13111</v>
      </c>
      <c r="BO9" s="433"/>
      <c r="BP9" s="433"/>
      <c r="BQ9" s="433"/>
      <c r="BR9" s="433"/>
      <c r="BS9" s="433"/>
      <c r="BT9" s="433"/>
      <c r="BU9" s="434"/>
      <c r="BV9" s="432">
        <v>-130453</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10.5</v>
      </c>
      <c r="CU9" s="430"/>
      <c r="CV9" s="430"/>
      <c r="CW9" s="430"/>
      <c r="CX9" s="430"/>
      <c r="CY9" s="430"/>
      <c r="CZ9" s="430"/>
      <c r="DA9" s="431"/>
      <c r="DB9" s="429">
        <v>10.8</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23755</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87509</v>
      </c>
      <c r="BO10" s="433"/>
      <c r="BP10" s="433"/>
      <c r="BQ10" s="433"/>
      <c r="BR10" s="433"/>
      <c r="BS10" s="433"/>
      <c r="BT10" s="433"/>
      <c r="BU10" s="434"/>
      <c r="BV10" s="432">
        <v>152198</v>
      </c>
      <c r="BW10" s="433"/>
      <c r="BX10" s="433"/>
      <c r="BY10" s="433"/>
      <c r="BZ10" s="433"/>
      <c r="CA10" s="433"/>
      <c r="CB10" s="433"/>
      <c r="CC10" s="434"/>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15">
      <c r="A12" s="163"/>
      <c r="B12" s="538" t="s">
        <v>122</v>
      </c>
      <c r="C12" s="539"/>
      <c r="D12" s="539"/>
      <c r="E12" s="539"/>
      <c r="F12" s="539"/>
      <c r="G12" s="539"/>
      <c r="H12" s="539"/>
      <c r="I12" s="539"/>
      <c r="J12" s="539"/>
      <c r="K12" s="540"/>
      <c r="L12" s="547" t="s">
        <v>123</v>
      </c>
      <c r="M12" s="548"/>
      <c r="N12" s="548"/>
      <c r="O12" s="548"/>
      <c r="P12" s="548"/>
      <c r="Q12" s="549"/>
      <c r="R12" s="550">
        <v>23475</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90</v>
      </c>
      <c r="AV12" s="491"/>
      <c r="AW12" s="491"/>
      <c r="AX12" s="491"/>
      <c r="AY12" s="446" t="s">
        <v>127</v>
      </c>
      <c r="AZ12" s="447"/>
      <c r="BA12" s="447"/>
      <c r="BB12" s="447"/>
      <c r="BC12" s="447"/>
      <c r="BD12" s="447"/>
      <c r="BE12" s="447"/>
      <c r="BF12" s="447"/>
      <c r="BG12" s="447"/>
      <c r="BH12" s="447"/>
      <c r="BI12" s="447"/>
      <c r="BJ12" s="447"/>
      <c r="BK12" s="447"/>
      <c r="BL12" s="447"/>
      <c r="BM12" s="448"/>
      <c r="BN12" s="432">
        <v>50000</v>
      </c>
      <c r="BO12" s="433"/>
      <c r="BP12" s="433"/>
      <c r="BQ12" s="433"/>
      <c r="BR12" s="433"/>
      <c r="BS12" s="433"/>
      <c r="BT12" s="433"/>
      <c r="BU12" s="434"/>
      <c r="BV12" s="432">
        <v>0</v>
      </c>
      <c r="BW12" s="433"/>
      <c r="BX12" s="433"/>
      <c r="BY12" s="433"/>
      <c r="BZ12" s="433"/>
      <c r="CA12" s="433"/>
      <c r="CB12" s="433"/>
      <c r="CC12" s="434"/>
      <c r="CD12" s="472" t="s">
        <v>128</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8"/>
      <c r="M13" s="516" t="s">
        <v>129</v>
      </c>
      <c r="N13" s="517"/>
      <c r="O13" s="517"/>
      <c r="P13" s="517"/>
      <c r="Q13" s="518"/>
      <c r="R13" s="519">
        <v>23193</v>
      </c>
      <c r="S13" s="520"/>
      <c r="T13" s="520"/>
      <c r="U13" s="520"/>
      <c r="V13" s="521"/>
      <c r="W13" s="522" t="s">
        <v>130</v>
      </c>
      <c r="X13" s="418"/>
      <c r="Y13" s="418"/>
      <c r="Z13" s="418"/>
      <c r="AA13" s="418"/>
      <c r="AB13" s="419"/>
      <c r="AC13" s="385">
        <v>164</v>
      </c>
      <c r="AD13" s="386"/>
      <c r="AE13" s="386"/>
      <c r="AF13" s="386"/>
      <c r="AG13" s="387"/>
      <c r="AH13" s="385">
        <v>196</v>
      </c>
      <c r="AI13" s="386"/>
      <c r="AJ13" s="386"/>
      <c r="AK13" s="386"/>
      <c r="AL13" s="445"/>
      <c r="AM13" s="489" t="s">
        <v>131</v>
      </c>
      <c r="AN13" s="389"/>
      <c r="AO13" s="389"/>
      <c r="AP13" s="389"/>
      <c r="AQ13" s="389"/>
      <c r="AR13" s="389"/>
      <c r="AS13" s="389"/>
      <c r="AT13" s="390"/>
      <c r="AU13" s="490" t="s">
        <v>132</v>
      </c>
      <c r="AV13" s="491"/>
      <c r="AW13" s="491"/>
      <c r="AX13" s="491"/>
      <c r="AY13" s="446" t="s">
        <v>133</v>
      </c>
      <c r="AZ13" s="447"/>
      <c r="BA13" s="447"/>
      <c r="BB13" s="447"/>
      <c r="BC13" s="447"/>
      <c r="BD13" s="447"/>
      <c r="BE13" s="447"/>
      <c r="BF13" s="447"/>
      <c r="BG13" s="447"/>
      <c r="BH13" s="447"/>
      <c r="BI13" s="447"/>
      <c r="BJ13" s="447"/>
      <c r="BK13" s="447"/>
      <c r="BL13" s="447"/>
      <c r="BM13" s="448"/>
      <c r="BN13" s="432">
        <v>24398</v>
      </c>
      <c r="BO13" s="433"/>
      <c r="BP13" s="433"/>
      <c r="BQ13" s="433"/>
      <c r="BR13" s="433"/>
      <c r="BS13" s="433"/>
      <c r="BT13" s="433"/>
      <c r="BU13" s="434"/>
      <c r="BV13" s="432">
        <v>21745</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6.8</v>
      </c>
      <c r="CU13" s="430"/>
      <c r="CV13" s="430"/>
      <c r="CW13" s="430"/>
      <c r="CX13" s="430"/>
      <c r="CY13" s="430"/>
      <c r="CZ13" s="430"/>
      <c r="DA13" s="431"/>
      <c r="DB13" s="429">
        <v>6.5</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23542</v>
      </c>
      <c r="S14" s="520"/>
      <c r="T14" s="520"/>
      <c r="U14" s="520"/>
      <c r="V14" s="521"/>
      <c r="W14" s="523"/>
      <c r="X14" s="421"/>
      <c r="Y14" s="421"/>
      <c r="Z14" s="421"/>
      <c r="AA14" s="421"/>
      <c r="AB14" s="422"/>
      <c r="AC14" s="512">
        <v>1.6</v>
      </c>
      <c r="AD14" s="513"/>
      <c r="AE14" s="513"/>
      <c r="AF14" s="513"/>
      <c r="AG14" s="514"/>
      <c r="AH14" s="512">
        <v>1.8</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121</v>
      </c>
      <c r="CU14" s="530"/>
      <c r="CV14" s="530"/>
      <c r="CW14" s="530"/>
      <c r="CX14" s="530"/>
      <c r="CY14" s="530"/>
      <c r="CZ14" s="530"/>
      <c r="DA14" s="531"/>
      <c r="DB14" s="529" t="s">
        <v>121</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8"/>
      <c r="M15" s="516" t="s">
        <v>129</v>
      </c>
      <c r="N15" s="517"/>
      <c r="O15" s="517"/>
      <c r="P15" s="517"/>
      <c r="Q15" s="518"/>
      <c r="R15" s="519">
        <v>23278</v>
      </c>
      <c r="S15" s="520"/>
      <c r="T15" s="520"/>
      <c r="U15" s="520"/>
      <c r="V15" s="521"/>
      <c r="W15" s="522" t="s">
        <v>137</v>
      </c>
      <c r="X15" s="418"/>
      <c r="Y15" s="418"/>
      <c r="Z15" s="418"/>
      <c r="AA15" s="418"/>
      <c r="AB15" s="419"/>
      <c r="AC15" s="385">
        <v>3688</v>
      </c>
      <c r="AD15" s="386"/>
      <c r="AE15" s="386"/>
      <c r="AF15" s="386"/>
      <c r="AG15" s="387"/>
      <c r="AH15" s="385">
        <v>3796</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2557767</v>
      </c>
      <c r="BO15" s="462"/>
      <c r="BP15" s="462"/>
      <c r="BQ15" s="462"/>
      <c r="BR15" s="462"/>
      <c r="BS15" s="462"/>
      <c r="BT15" s="462"/>
      <c r="BU15" s="463"/>
      <c r="BV15" s="461">
        <v>2522965</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35</v>
      </c>
      <c r="AD16" s="513"/>
      <c r="AE16" s="513"/>
      <c r="AF16" s="513"/>
      <c r="AG16" s="514"/>
      <c r="AH16" s="512">
        <v>35.5</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5392873</v>
      </c>
      <c r="BO16" s="433"/>
      <c r="BP16" s="433"/>
      <c r="BQ16" s="433"/>
      <c r="BR16" s="433"/>
      <c r="BS16" s="433"/>
      <c r="BT16" s="433"/>
      <c r="BU16" s="434"/>
      <c r="BV16" s="432">
        <v>5228550</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6685</v>
      </c>
      <c r="AD17" s="386"/>
      <c r="AE17" s="386"/>
      <c r="AF17" s="386"/>
      <c r="AG17" s="387"/>
      <c r="AH17" s="385">
        <v>6687</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3196439</v>
      </c>
      <c r="BO17" s="433"/>
      <c r="BP17" s="433"/>
      <c r="BQ17" s="433"/>
      <c r="BR17" s="433"/>
      <c r="BS17" s="433"/>
      <c r="BT17" s="433"/>
      <c r="BU17" s="434"/>
      <c r="BV17" s="432">
        <v>3151883</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33.76</v>
      </c>
      <c r="M18" s="485"/>
      <c r="N18" s="485"/>
      <c r="O18" s="485"/>
      <c r="P18" s="485"/>
      <c r="Q18" s="485"/>
      <c r="R18" s="486"/>
      <c r="S18" s="486"/>
      <c r="T18" s="486"/>
      <c r="U18" s="486"/>
      <c r="V18" s="487"/>
      <c r="W18" s="503"/>
      <c r="X18" s="504"/>
      <c r="Y18" s="504"/>
      <c r="Z18" s="504"/>
      <c r="AA18" s="504"/>
      <c r="AB18" s="528"/>
      <c r="AC18" s="402">
        <v>63.4</v>
      </c>
      <c r="AD18" s="403"/>
      <c r="AE18" s="403"/>
      <c r="AF18" s="403"/>
      <c r="AG18" s="488"/>
      <c r="AH18" s="402">
        <v>62.6</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5628104</v>
      </c>
      <c r="BO18" s="433"/>
      <c r="BP18" s="433"/>
      <c r="BQ18" s="433"/>
      <c r="BR18" s="433"/>
      <c r="BS18" s="433"/>
      <c r="BT18" s="433"/>
      <c r="BU18" s="434"/>
      <c r="BV18" s="432">
        <v>5381329</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676</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7364496</v>
      </c>
      <c r="BO19" s="433"/>
      <c r="BP19" s="433"/>
      <c r="BQ19" s="433"/>
      <c r="BR19" s="433"/>
      <c r="BS19" s="433"/>
      <c r="BT19" s="433"/>
      <c r="BU19" s="434"/>
      <c r="BV19" s="432">
        <v>7054001</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9422</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7221278</v>
      </c>
      <c r="BO22" s="462"/>
      <c r="BP22" s="462"/>
      <c r="BQ22" s="462"/>
      <c r="BR22" s="462"/>
      <c r="BS22" s="462"/>
      <c r="BT22" s="462"/>
      <c r="BU22" s="463"/>
      <c r="BV22" s="461">
        <v>7722022</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6719214</v>
      </c>
      <c r="BO23" s="433"/>
      <c r="BP23" s="433"/>
      <c r="BQ23" s="433"/>
      <c r="BR23" s="433"/>
      <c r="BS23" s="433"/>
      <c r="BT23" s="433"/>
      <c r="BU23" s="434"/>
      <c r="BV23" s="432">
        <v>7188934</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8210</v>
      </c>
      <c r="R24" s="386"/>
      <c r="S24" s="386"/>
      <c r="T24" s="386"/>
      <c r="U24" s="386"/>
      <c r="V24" s="387"/>
      <c r="W24" s="475"/>
      <c r="X24" s="412"/>
      <c r="Y24" s="413"/>
      <c r="Z24" s="388" t="s">
        <v>162</v>
      </c>
      <c r="AA24" s="389"/>
      <c r="AB24" s="389"/>
      <c r="AC24" s="389"/>
      <c r="AD24" s="389"/>
      <c r="AE24" s="389"/>
      <c r="AF24" s="389"/>
      <c r="AG24" s="390"/>
      <c r="AH24" s="385">
        <v>137</v>
      </c>
      <c r="AI24" s="386"/>
      <c r="AJ24" s="386"/>
      <c r="AK24" s="386"/>
      <c r="AL24" s="387"/>
      <c r="AM24" s="385">
        <v>422919</v>
      </c>
      <c r="AN24" s="386"/>
      <c r="AO24" s="386"/>
      <c r="AP24" s="386"/>
      <c r="AQ24" s="386"/>
      <c r="AR24" s="387"/>
      <c r="AS24" s="385">
        <v>3087</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4481800</v>
      </c>
      <c r="BO24" s="433"/>
      <c r="BP24" s="433"/>
      <c r="BQ24" s="433"/>
      <c r="BR24" s="433"/>
      <c r="BS24" s="433"/>
      <c r="BT24" s="433"/>
      <c r="BU24" s="434"/>
      <c r="BV24" s="432">
        <v>4671399</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6860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358602</v>
      </c>
      <c r="BO25" s="462"/>
      <c r="BP25" s="462"/>
      <c r="BQ25" s="462"/>
      <c r="BR25" s="462"/>
      <c r="BS25" s="462"/>
      <c r="BT25" s="462"/>
      <c r="BU25" s="463"/>
      <c r="BV25" s="461">
        <v>202868</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6350</v>
      </c>
      <c r="R26" s="386"/>
      <c r="S26" s="386"/>
      <c r="T26" s="386"/>
      <c r="U26" s="386"/>
      <c r="V26" s="387"/>
      <c r="W26" s="475"/>
      <c r="X26" s="412"/>
      <c r="Y26" s="413"/>
      <c r="Z26" s="388" t="s">
        <v>168</v>
      </c>
      <c r="AA26" s="443"/>
      <c r="AB26" s="443"/>
      <c r="AC26" s="443"/>
      <c r="AD26" s="443"/>
      <c r="AE26" s="443"/>
      <c r="AF26" s="443"/>
      <c r="AG26" s="444"/>
      <c r="AH26" s="385">
        <v>1</v>
      </c>
      <c r="AI26" s="386"/>
      <c r="AJ26" s="386"/>
      <c r="AK26" s="386"/>
      <c r="AL26" s="387"/>
      <c r="AM26" s="385" t="s">
        <v>169</v>
      </c>
      <c r="AN26" s="386"/>
      <c r="AO26" s="386"/>
      <c r="AP26" s="386"/>
      <c r="AQ26" s="386"/>
      <c r="AR26" s="387"/>
      <c r="AS26" s="385" t="s">
        <v>169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171</v>
      </c>
      <c r="F27" s="389"/>
      <c r="G27" s="389"/>
      <c r="H27" s="389"/>
      <c r="I27" s="389"/>
      <c r="J27" s="389"/>
      <c r="K27" s="390"/>
      <c r="L27" s="385">
        <v>1</v>
      </c>
      <c r="M27" s="386"/>
      <c r="N27" s="386"/>
      <c r="O27" s="386"/>
      <c r="P27" s="387"/>
      <c r="Q27" s="385">
        <v>3280</v>
      </c>
      <c r="R27" s="386"/>
      <c r="S27" s="386"/>
      <c r="T27" s="386"/>
      <c r="U27" s="386"/>
      <c r="V27" s="387"/>
      <c r="W27" s="475"/>
      <c r="X27" s="412"/>
      <c r="Y27" s="413"/>
      <c r="Z27" s="388" t="s">
        <v>172</v>
      </c>
      <c r="AA27" s="389"/>
      <c r="AB27" s="389"/>
      <c r="AC27" s="389"/>
      <c r="AD27" s="389"/>
      <c r="AE27" s="389"/>
      <c r="AF27" s="389"/>
      <c r="AG27" s="390"/>
      <c r="AH27" s="385" t="s">
        <v>121</v>
      </c>
      <c r="AI27" s="386"/>
      <c r="AJ27" s="386"/>
      <c r="AK27" s="386"/>
      <c r="AL27" s="387"/>
      <c r="AM27" s="385" t="s">
        <v>121</v>
      </c>
      <c r="AN27" s="386"/>
      <c r="AO27" s="386"/>
      <c r="AP27" s="386"/>
      <c r="AQ27" s="386"/>
      <c r="AR27" s="387"/>
      <c r="AS27" s="385" t="s">
        <v>121</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280080</v>
      </c>
      <c r="BO27" s="467"/>
      <c r="BP27" s="467"/>
      <c r="BQ27" s="467"/>
      <c r="BR27" s="467"/>
      <c r="BS27" s="467"/>
      <c r="BT27" s="467"/>
      <c r="BU27" s="468"/>
      <c r="BV27" s="466">
        <v>280048</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174</v>
      </c>
      <c r="F28" s="389"/>
      <c r="G28" s="389"/>
      <c r="H28" s="389"/>
      <c r="I28" s="389"/>
      <c r="J28" s="389"/>
      <c r="K28" s="390"/>
      <c r="L28" s="385">
        <v>1</v>
      </c>
      <c r="M28" s="386"/>
      <c r="N28" s="386"/>
      <c r="O28" s="386"/>
      <c r="P28" s="387"/>
      <c r="Q28" s="385">
        <v>2710</v>
      </c>
      <c r="R28" s="386"/>
      <c r="S28" s="386"/>
      <c r="T28" s="386"/>
      <c r="U28" s="386"/>
      <c r="V28" s="387"/>
      <c r="W28" s="475"/>
      <c r="X28" s="412"/>
      <c r="Y28" s="413"/>
      <c r="Z28" s="388" t="s">
        <v>175</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1946531</v>
      </c>
      <c r="BO28" s="462"/>
      <c r="BP28" s="462"/>
      <c r="BQ28" s="462"/>
      <c r="BR28" s="462"/>
      <c r="BS28" s="462"/>
      <c r="BT28" s="462"/>
      <c r="BU28" s="463"/>
      <c r="BV28" s="461">
        <v>1909022</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177</v>
      </c>
      <c r="F29" s="389"/>
      <c r="G29" s="389"/>
      <c r="H29" s="389"/>
      <c r="I29" s="389"/>
      <c r="J29" s="389"/>
      <c r="K29" s="390"/>
      <c r="L29" s="385">
        <v>12</v>
      </c>
      <c r="M29" s="386"/>
      <c r="N29" s="386"/>
      <c r="O29" s="386"/>
      <c r="P29" s="387"/>
      <c r="Q29" s="385">
        <v>2613</v>
      </c>
      <c r="R29" s="386"/>
      <c r="S29" s="386"/>
      <c r="T29" s="386"/>
      <c r="U29" s="386"/>
      <c r="V29" s="387"/>
      <c r="W29" s="476"/>
      <c r="X29" s="477"/>
      <c r="Y29" s="478"/>
      <c r="Z29" s="388" t="s">
        <v>178</v>
      </c>
      <c r="AA29" s="389"/>
      <c r="AB29" s="389"/>
      <c r="AC29" s="389"/>
      <c r="AD29" s="389"/>
      <c r="AE29" s="389"/>
      <c r="AF29" s="389"/>
      <c r="AG29" s="390"/>
      <c r="AH29" s="385">
        <v>137</v>
      </c>
      <c r="AI29" s="386"/>
      <c r="AJ29" s="386"/>
      <c r="AK29" s="386"/>
      <c r="AL29" s="387"/>
      <c r="AM29" s="385">
        <v>422919</v>
      </c>
      <c r="AN29" s="386"/>
      <c r="AO29" s="386"/>
      <c r="AP29" s="386"/>
      <c r="AQ29" s="386"/>
      <c r="AR29" s="387"/>
      <c r="AS29" s="385">
        <v>3087</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90498</v>
      </c>
      <c r="BO29" s="433"/>
      <c r="BP29" s="433"/>
      <c r="BQ29" s="433"/>
      <c r="BR29" s="433"/>
      <c r="BS29" s="433"/>
      <c r="BT29" s="433"/>
      <c r="BU29" s="434"/>
      <c r="BV29" s="432">
        <v>69322</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94.6</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1185338</v>
      </c>
      <c r="BO30" s="467"/>
      <c r="BP30" s="467"/>
      <c r="BQ30" s="467"/>
      <c r="BR30" s="467"/>
      <c r="BS30" s="467"/>
      <c r="BT30" s="467"/>
      <c r="BU30" s="468"/>
      <c r="BV30" s="466">
        <v>1154168</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15">
      <c r="A33" s="163"/>
      <c r="B33" s="190"/>
      <c r="C33" s="384" t="s">
        <v>187</v>
      </c>
      <c r="D33" s="384"/>
      <c r="E33" s="383" t="s">
        <v>188</v>
      </c>
      <c r="F33" s="383"/>
      <c r="G33" s="383"/>
      <c r="H33" s="383"/>
      <c r="I33" s="383"/>
      <c r="J33" s="383"/>
      <c r="K33" s="383"/>
      <c r="L33" s="383"/>
      <c r="M33" s="383"/>
      <c r="N33" s="383"/>
      <c r="O33" s="383"/>
      <c r="P33" s="383"/>
      <c r="Q33" s="383"/>
      <c r="R33" s="383"/>
      <c r="S33" s="383"/>
      <c r="T33" s="167"/>
      <c r="U33" s="384" t="s">
        <v>187</v>
      </c>
      <c r="V33" s="384"/>
      <c r="W33" s="383" t="s">
        <v>188</v>
      </c>
      <c r="X33" s="383"/>
      <c r="Y33" s="383"/>
      <c r="Z33" s="383"/>
      <c r="AA33" s="383"/>
      <c r="AB33" s="383"/>
      <c r="AC33" s="383"/>
      <c r="AD33" s="383"/>
      <c r="AE33" s="383"/>
      <c r="AF33" s="383"/>
      <c r="AG33" s="383"/>
      <c r="AH33" s="383"/>
      <c r="AI33" s="383"/>
      <c r="AJ33" s="383"/>
      <c r="AK33" s="383"/>
      <c r="AL33" s="167"/>
      <c r="AM33" s="384" t="s">
        <v>187</v>
      </c>
      <c r="AN33" s="384"/>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384" t="s">
        <v>189</v>
      </c>
      <c r="BX33" s="384"/>
      <c r="BY33" s="383" t="s">
        <v>191</v>
      </c>
      <c r="BZ33" s="383"/>
      <c r="CA33" s="383"/>
      <c r="CB33" s="383"/>
      <c r="CC33" s="383"/>
      <c r="CD33" s="383"/>
      <c r="CE33" s="383"/>
      <c r="CF33" s="383"/>
      <c r="CG33" s="383"/>
      <c r="CH33" s="383"/>
      <c r="CI33" s="383"/>
      <c r="CJ33" s="383"/>
      <c r="CK33" s="383"/>
      <c r="CL33" s="383"/>
      <c r="CM33" s="383"/>
      <c r="CN33" s="167"/>
      <c r="CO33" s="384" t="s">
        <v>187</v>
      </c>
      <c r="CP33" s="384"/>
      <c r="CQ33" s="383" t="s">
        <v>192</v>
      </c>
      <c r="CR33" s="383"/>
      <c r="CS33" s="383"/>
      <c r="CT33" s="383"/>
      <c r="CU33" s="383"/>
      <c r="CV33" s="383"/>
      <c r="CW33" s="383"/>
      <c r="CX33" s="383"/>
      <c r="CY33" s="383"/>
      <c r="CZ33" s="383"/>
      <c r="DA33" s="383"/>
      <c r="DB33" s="383"/>
      <c r="DC33" s="383"/>
      <c r="DD33" s="383"/>
      <c r="DE33" s="383"/>
      <c r="DF33" s="167"/>
      <c r="DG33" s="382" t="s">
        <v>193</v>
      </c>
      <c r="DH33" s="382"/>
      <c r="DI33" s="168"/>
    </row>
    <row r="34" spans="1:113" ht="32.25" customHeight="1" x14ac:dyDescent="0.15">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下水道事業会計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6</v>
      </c>
      <c r="BX34" s="380"/>
      <c r="BY34" s="381" t="str">
        <f>IF('各会計、関係団体の財政状況及び健全化判断比率'!B68="","",'各会計、関係団体の財政状況及び健全化判断比率'!B68)</f>
        <v>後期高齢者医療広域連合（一般会計）</v>
      </c>
      <c r="BZ34" s="381"/>
      <c r="CA34" s="381"/>
      <c r="CB34" s="381"/>
      <c r="CC34" s="381"/>
      <c r="CD34" s="381"/>
      <c r="CE34" s="381"/>
      <c r="CF34" s="381"/>
      <c r="CG34" s="381"/>
      <c r="CH34" s="381"/>
      <c r="CI34" s="381"/>
      <c r="CJ34" s="381"/>
      <c r="CK34" s="381"/>
      <c r="CL34" s="381"/>
      <c r="CM34" s="381"/>
      <c r="CN34" s="163"/>
      <c r="CO34" s="380">
        <f>IF(CQ34="","",MAX(C34:D43,U34:V43,AM34:AN43,BE34:BF43,BW34:BX43)+1)</f>
        <v>14</v>
      </c>
      <c r="CP34" s="380"/>
      <c r="CQ34" s="381" t="str">
        <f>IF('各会計、関係団体の財政状況及び健全化判断比率'!BS7="","",'各会計、関係団体の財政状況及び健全化判断比率'!BS7)</f>
        <v>一般財団法人筆の里振興事業団</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15">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7</v>
      </c>
      <c r="BX35" s="380"/>
      <c r="BY35" s="381" t="str">
        <f>IF('各会計、関係団体の財政状況及び健全化判断比率'!B69="","",'各会計、関係団体の財政状況及び健全化判断比率'!B69)</f>
        <v>後期高齢者医療広域連合（特別会計）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15">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8</v>
      </c>
      <c r="BX36" s="380"/>
      <c r="BY36" s="381" t="str">
        <f>IF('各会計、関係団体の財政状況及び健全化判断比率'!B70="","",'各会計、関係団体の財政状況及び健全化判断比率'!B70)</f>
        <v>広島県市町総合事務組合（一般会計）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15">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9</v>
      </c>
      <c r="BX37" s="380"/>
      <c r="BY37" s="381" t="str">
        <f>IF('各会計、関係団体の財政状況及び健全化判断比率'!B71="","",'各会計、関係団体の財政状況及び健全化判断比率'!B71)</f>
        <v>安芸地区衛生施設管理組合（一般会計）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15">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10</v>
      </c>
      <c r="BX38" s="380"/>
      <c r="BY38" s="381" t="str">
        <f>IF('各会計、関係団体の財政状況及び健全化判断比率'!B72="","",'各会計、関係団体の財政状況及び健全化判断比率'!B72)</f>
        <v>安芸地区衛生施設管理組合（安芸地区広域ごみ焼却場事業特別会計）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15">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11</v>
      </c>
      <c r="BX39" s="380"/>
      <c r="BY39" s="381" t="str">
        <f>IF('各会計、関係団体の財政状況及び健全化判断比率'!B73="","",'各会計、関係団体の財政状況及び健全化判断比率'!B73)</f>
        <v>広島県海田高等学校財産組合（一般会計）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15">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12</v>
      </c>
      <c r="BX40" s="380"/>
      <c r="BY40" s="381" t="str">
        <f>IF('各会計、関係団体の財政状況及び健全化判断比率'!B74="","",'各会計、関係団体の財政状況及び健全化判断比率'!B74)</f>
        <v>広島県水道広域連合企業団（水道用水供給事業会計）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15">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13</v>
      </c>
      <c r="BX41" s="380"/>
      <c r="BY41" s="381" t="str">
        <f>IF('各会計、関係団体の財政状況及び健全化判断比率'!B75="","",'各会計、関係団体の財政状況及び健全化判断比率'!B75)</f>
        <v>広島県水道広域連合企業団（工業用水道事業会計）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15">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15">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nk7UCMHrYEiVbOucgg71j4fniCNgXc9kmAJyslHqOB6MKZUGZwVwbBCksjv92ZKAWGycsAX208L3k9r1Y5mwaw==" saltValue="Rv5SfmHayU7A5T/S/EVXy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216</v>
      </c>
      <c r="C5" s="693"/>
      <c r="D5" s="693"/>
      <c r="E5" s="693"/>
      <c r="F5" s="693"/>
      <c r="G5" s="693"/>
      <c r="H5" s="693"/>
      <c r="I5" s="693"/>
      <c r="J5" s="693"/>
      <c r="K5" s="693"/>
      <c r="L5" s="693"/>
      <c r="M5" s="693"/>
      <c r="N5" s="693"/>
      <c r="O5" s="693"/>
      <c r="P5" s="693"/>
      <c r="Q5" s="694"/>
      <c r="R5" s="689">
        <v>2448123</v>
      </c>
      <c r="S5" s="690"/>
      <c r="T5" s="690"/>
      <c r="U5" s="690"/>
      <c r="V5" s="690"/>
      <c r="W5" s="690"/>
      <c r="X5" s="690"/>
      <c r="Y5" s="715"/>
      <c r="Z5" s="728">
        <v>23</v>
      </c>
      <c r="AA5" s="728"/>
      <c r="AB5" s="728"/>
      <c r="AC5" s="728"/>
      <c r="AD5" s="729">
        <v>2448123</v>
      </c>
      <c r="AE5" s="729"/>
      <c r="AF5" s="729"/>
      <c r="AG5" s="729"/>
      <c r="AH5" s="729"/>
      <c r="AI5" s="729"/>
      <c r="AJ5" s="729"/>
      <c r="AK5" s="729"/>
      <c r="AL5" s="716">
        <v>39.799999999999997</v>
      </c>
      <c r="AM5" s="698"/>
      <c r="AN5" s="698"/>
      <c r="AO5" s="717"/>
      <c r="AP5" s="692" t="s">
        <v>217</v>
      </c>
      <c r="AQ5" s="693"/>
      <c r="AR5" s="693"/>
      <c r="AS5" s="693"/>
      <c r="AT5" s="693"/>
      <c r="AU5" s="693"/>
      <c r="AV5" s="693"/>
      <c r="AW5" s="693"/>
      <c r="AX5" s="693"/>
      <c r="AY5" s="693"/>
      <c r="AZ5" s="693"/>
      <c r="BA5" s="693"/>
      <c r="BB5" s="693"/>
      <c r="BC5" s="693"/>
      <c r="BD5" s="693"/>
      <c r="BE5" s="693"/>
      <c r="BF5" s="694"/>
      <c r="BG5" s="634">
        <v>2448123</v>
      </c>
      <c r="BH5" s="635"/>
      <c r="BI5" s="635"/>
      <c r="BJ5" s="635"/>
      <c r="BK5" s="635"/>
      <c r="BL5" s="635"/>
      <c r="BM5" s="635"/>
      <c r="BN5" s="636"/>
      <c r="BO5" s="672">
        <v>100</v>
      </c>
      <c r="BP5" s="672"/>
      <c r="BQ5" s="672"/>
      <c r="BR5" s="672"/>
      <c r="BS5" s="673" t="s">
        <v>121</v>
      </c>
      <c r="BT5" s="673"/>
      <c r="BU5" s="673"/>
      <c r="BV5" s="673"/>
      <c r="BW5" s="673"/>
      <c r="BX5" s="673"/>
      <c r="BY5" s="673"/>
      <c r="BZ5" s="673"/>
      <c r="CA5" s="673"/>
      <c r="CB5" s="711"/>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15">
      <c r="B6" s="631" t="s">
        <v>221</v>
      </c>
      <c r="C6" s="632"/>
      <c r="D6" s="632"/>
      <c r="E6" s="632"/>
      <c r="F6" s="632"/>
      <c r="G6" s="632"/>
      <c r="H6" s="632"/>
      <c r="I6" s="632"/>
      <c r="J6" s="632"/>
      <c r="K6" s="632"/>
      <c r="L6" s="632"/>
      <c r="M6" s="632"/>
      <c r="N6" s="632"/>
      <c r="O6" s="632"/>
      <c r="P6" s="632"/>
      <c r="Q6" s="633"/>
      <c r="R6" s="634">
        <v>62758</v>
      </c>
      <c r="S6" s="635"/>
      <c r="T6" s="635"/>
      <c r="U6" s="635"/>
      <c r="V6" s="635"/>
      <c r="W6" s="635"/>
      <c r="X6" s="635"/>
      <c r="Y6" s="636"/>
      <c r="Z6" s="672">
        <v>0.6</v>
      </c>
      <c r="AA6" s="672"/>
      <c r="AB6" s="672"/>
      <c r="AC6" s="672"/>
      <c r="AD6" s="673">
        <v>62758</v>
      </c>
      <c r="AE6" s="673"/>
      <c r="AF6" s="673"/>
      <c r="AG6" s="673"/>
      <c r="AH6" s="673"/>
      <c r="AI6" s="673"/>
      <c r="AJ6" s="673"/>
      <c r="AK6" s="673"/>
      <c r="AL6" s="637">
        <v>1</v>
      </c>
      <c r="AM6" s="638"/>
      <c r="AN6" s="638"/>
      <c r="AO6" s="674"/>
      <c r="AP6" s="631" t="s">
        <v>222</v>
      </c>
      <c r="AQ6" s="632"/>
      <c r="AR6" s="632"/>
      <c r="AS6" s="632"/>
      <c r="AT6" s="632"/>
      <c r="AU6" s="632"/>
      <c r="AV6" s="632"/>
      <c r="AW6" s="632"/>
      <c r="AX6" s="632"/>
      <c r="AY6" s="632"/>
      <c r="AZ6" s="632"/>
      <c r="BA6" s="632"/>
      <c r="BB6" s="632"/>
      <c r="BC6" s="632"/>
      <c r="BD6" s="632"/>
      <c r="BE6" s="632"/>
      <c r="BF6" s="633"/>
      <c r="BG6" s="634">
        <v>2448123</v>
      </c>
      <c r="BH6" s="635"/>
      <c r="BI6" s="635"/>
      <c r="BJ6" s="635"/>
      <c r="BK6" s="635"/>
      <c r="BL6" s="635"/>
      <c r="BM6" s="635"/>
      <c r="BN6" s="636"/>
      <c r="BO6" s="672">
        <v>100</v>
      </c>
      <c r="BP6" s="672"/>
      <c r="BQ6" s="672"/>
      <c r="BR6" s="672"/>
      <c r="BS6" s="673" t="s">
        <v>121</v>
      </c>
      <c r="BT6" s="673"/>
      <c r="BU6" s="673"/>
      <c r="BV6" s="673"/>
      <c r="BW6" s="673"/>
      <c r="BX6" s="673"/>
      <c r="BY6" s="673"/>
      <c r="BZ6" s="673"/>
      <c r="CA6" s="673"/>
      <c r="CB6" s="711"/>
      <c r="CD6" s="692" t="s">
        <v>223</v>
      </c>
      <c r="CE6" s="693"/>
      <c r="CF6" s="693"/>
      <c r="CG6" s="693"/>
      <c r="CH6" s="693"/>
      <c r="CI6" s="693"/>
      <c r="CJ6" s="693"/>
      <c r="CK6" s="693"/>
      <c r="CL6" s="693"/>
      <c r="CM6" s="693"/>
      <c r="CN6" s="693"/>
      <c r="CO6" s="693"/>
      <c r="CP6" s="693"/>
      <c r="CQ6" s="694"/>
      <c r="CR6" s="634">
        <v>95322</v>
      </c>
      <c r="CS6" s="635"/>
      <c r="CT6" s="635"/>
      <c r="CU6" s="635"/>
      <c r="CV6" s="635"/>
      <c r="CW6" s="635"/>
      <c r="CX6" s="635"/>
      <c r="CY6" s="636"/>
      <c r="CZ6" s="716">
        <v>0.9</v>
      </c>
      <c r="DA6" s="698"/>
      <c r="DB6" s="698"/>
      <c r="DC6" s="718"/>
      <c r="DD6" s="640" t="s">
        <v>121</v>
      </c>
      <c r="DE6" s="635"/>
      <c r="DF6" s="635"/>
      <c r="DG6" s="635"/>
      <c r="DH6" s="635"/>
      <c r="DI6" s="635"/>
      <c r="DJ6" s="635"/>
      <c r="DK6" s="635"/>
      <c r="DL6" s="635"/>
      <c r="DM6" s="635"/>
      <c r="DN6" s="635"/>
      <c r="DO6" s="635"/>
      <c r="DP6" s="636"/>
      <c r="DQ6" s="640">
        <v>95322</v>
      </c>
      <c r="DR6" s="635"/>
      <c r="DS6" s="635"/>
      <c r="DT6" s="635"/>
      <c r="DU6" s="635"/>
      <c r="DV6" s="635"/>
      <c r="DW6" s="635"/>
      <c r="DX6" s="635"/>
      <c r="DY6" s="635"/>
      <c r="DZ6" s="635"/>
      <c r="EA6" s="635"/>
      <c r="EB6" s="635"/>
      <c r="EC6" s="671"/>
    </row>
    <row r="7" spans="2:143" ht="11.25" customHeight="1" x14ac:dyDescent="0.15">
      <c r="B7" s="631" t="s">
        <v>224</v>
      </c>
      <c r="C7" s="632"/>
      <c r="D7" s="632"/>
      <c r="E7" s="632"/>
      <c r="F7" s="632"/>
      <c r="G7" s="632"/>
      <c r="H7" s="632"/>
      <c r="I7" s="632"/>
      <c r="J7" s="632"/>
      <c r="K7" s="632"/>
      <c r="L7" s="632"/>
      <c r="M7" s="632"/>
      <c r="N7" s="632"/>
      <c r="O7" s="632"/>
      <c r="P7" s="632"/>
      <c r="Q7" s="633"/>
      <c r="R7" s="634">
        <v>1663</v>
      </c>
      <c r="S7" s="635"/>
      <c r="T7" s="635"/>
      <c r="U7" s="635"/>
      <c r="V7" s="635"/>
      <c r="W7" s="635"/>
      <c r="X7" s="635"/>
      <c r="Y7" s="636"/>
      <c r="Z7" s="672">
        <v>0</v>
      </c>
      <c r="AA7" s="672"/>
      <c r="AB7" s="672"/>
      <c r="AC7" s="672"/>
      <c r="AD7" s="673">
        <v>1663</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1101764</v>
      </c>
      <c r="BH7" s="635"/>
      <c r="BI7" s="635"/>
      <c r="BJ7" s="635"/>
      <c r="BK7" s="635"/>
      <c r="BL7" s="635"/>
      <c r="BM7" s="635"/>
      <c r="BN7" s="636"/>
      <c r="BO7" s="672">
        <v>45</v>
      </c>
      <c r="BP7" s="672"/>
      <c r="BQ7" s="672"/>
      <c r="BR7" s="672"/>
      <c r="BS7" s="673" t="s">
        <v>121</v>
      </c>
      <c r="BT7" s="673"/>
      <c r="BU7" s="673"/>
      <c r="BV7" s="673"/>
      <c r="BW7" s="673"/>
      <c r="BX7" s="673"/>
      <c r="BY7" s="673"/>
      <c r="BZ7" s="673"/>
      <c r="CA7" s="673"/>
      <c r="CB7" s="711"/>
      <c r="CD7" s="631" t="s">
        <v>226</v>
      </c>
      <c r="CE7" s="632"/>
      <c r="CF7" s="632"/>
      <c r="CG7" s="632"/>
      <c r="CH7" s="632"/>
      <c r="CI7" s="632"/>
      <c r="CJ7" s="632"/>
      <c r="CK7" s="632"/>
      <c r="CL7" s="632"/>
      <c r="CM7" s="632"/>
      <c r="CN7" s="632"/>
      <c r="CO7" s="632"/>
      <c r="CP7" s="632"/>
      <c r="CQ7" s="633"/>
      <c r="CR7" s="634">
        <v>1547496</v>
      </c>
      <c r="CS7" s="635"/>
      <c r="CT7" s="635"/>
      <c r="CU7" s="635"/>
      <c r="CV7" s="635"/>
      <c r="CW7" s="635"/>
      <c r="CX7" s="635"/>
      <c r="CY7" s="636"/>
      <c r="CZ7" s="672">
        <v>14.8</v>
      </c>
      <c r="DA7" s="672"/>
      <c r="DB7" s="672"/>
      <c r="DC7" s="672"/>
      <c r="DD7" s="640">
        <v>5414</v>
      </c>
      <c r="DE7" s="635"/>
      <c r="DF7" s="635"/>
      <c r="DG7" s="635"/>
      <c r="DH7" s="635"/>
      <c r="DI7" s="635"/>
      <c r="DJ7" s="635"/>
      <c r="DK7" s="635"/>
      <c r="DL7" s="635"/>
      <c r="DM7" s="635"/>
      <c r="DN7" s="635"/>
      <c r="DO7" s="635"/>
      <c r="DP7" s="636"/>
      <c r="DQ7" s="640">
        <v>1211453</v>
      </c>
      <c r="DR7" s="635"/>
      <c r="DS7" s="635"/>
      <c r="DT7" s="635"/>
      <c r="DU7" s="635"/>
      <c r="DV7" s="635"/>
      <c r="DW7" s="635"/>
      <c r="DX7" s="635"/>
      <c r="DY7" s="635"/>
      <c r="DZ7" s="635"/>
      <c r="EA7" s="635"/>
      <c r="EB7" s="635"/>
      <c r="EC7" s="671"/>
    </row>
    <row r="8" spans="2:143" ht="11.25" customHeight="1" x14ac:dyDescent="0.15">
      <c r="B8" s="631" t="s">
        <v>227</v>
      </c>
      <c r="C8" s="632"/>
      <c r="D8" s="632"/>
      <c r="E8" s="632"/>
      <c r="F8" s="632"/>
      <c r="G8" s="632"/>
      <c r="H8" s="632"/>
      <c r="I8" s="632"/>
      <c r="J8" s="632"/>
      <c r="K8" s="632"/>
      <c r="L8" s="632"/>
      <c r="M8" s="632"/>
      <c r="N8" s="632"/>
      <c r="O8" s="632"/>
      <c r="P8" s="632"/>
      <c r="Q8" s="633"/>
      <c r="R8" s="634">
        <v>24419</v>
      </c>
      <c r="S8" s="635"/>
      <c r="T8" s="635"/>
      <c r="U8" s="635"/>
      <c r="V8" s="635"/>
      <c r="W8" s="635"/>
      <c r="X8" s="635"/>
      <c r="Y8" s="636"/>
      <c r="Z8" s="672">
        <v>0.2</v>
      </c>
      <c r="AA8" s="672"/>
      <c r="AB8" s="672"/>
      <c r="AC8" s="672"/>
      <c r="AD8" s="673">
        <v>24419</v>
      </c>
      <c r="AE8" s="673"/>
      <c r="AF8" s="673"/>
      <c r="AG8" s="673"/>
      <c r="AH8" s="673"/>
      <c r="AI8" s="673"/>
      <c r="AJ8" s="673"/>
      <c r="AK8" s="673"/>
      <c r="AL8" s="637">
        <v>0.4</v>
      </c>
      <c r="AM8" s="638"/>
      <c r="AN8" s="638"/>
      <c r="AO8" s="674"/>
      <c r="AP8" s="631" t="s">
        <v>228</v>
      </c>
      <c r="AQ8" s="632"/>
      <c r="AR8" s="632"/>
      <c r="AS8" s="632"/>
      <c r="AT8" s="632"/>
      <c r="AU8" s="632"/>
      <c r="AV8" s="632"/>
      <c r="AW8" s="632"/>
      <c r="AX8" s="632"/>
      <c r="AY8" s="632"/>
      <c r="AZ8" s="632"/>
      <c r="BA8" s="632"/>
      <c r="BB8" s="632"/>
      <c r="BC8" s="632"/>
      <c r="BD8" s="632"/>
      <c r="BE8" s="632"/>
      <c r="BF8" s="633"/>
      <c r="BG8" s="634">
        <v>38619</v>
      </c>
      <c r="BH8" s="635"/>
      <c r="BI8" s="635"/>
      <c r="BJ8" s="635"/>
      <c r="BK8" s="635"/>
      <c r="BL8" s="635"/>
      <c r="BM8" s="635"/>
      <c r="BN8" s="636"/>
      <c r="BO8" s="672">
        <v>1.6</v>
      </c>
      <c r="BP8" s="672"/>
      <c r="BQ8" s="672"/>
      <c r="BR8" s="672"/>
      <c r="BS8" s="673" t="s">
        <v>121</v>
      </c>
      <c r="BT8" s="673"/>
      <c r="BU8" s="673"/>
      <c r="BV8" s="673"/>
      <c r="BW8" s="673"/>
      <c r="BX8" s="673"/>
      <c r="BY8" s="673"/>
      <c r="BZ8" s="673"/>
      <c r="CA8" s="673"/>
      <c r="CB8" s="711"/>
      <c r="CD8" s="631" t="s">
        <v>229</v>
      </c>
      <c r="CE8" s="632"/>
      <c r="CF8" s="632"/>
      <c r="CG8" s="632"/>
      <c r="CH8" s="632"/>
      <c r="CI8" s="632"/>
      <c r="CJ8" s="632"/>
      <c r="CK8" s="632"/>
      <c r="CL8" s="632"/>
      <c r="CM8" s="632"/>
      <c r="CN8" s="632"/>
      <c r="CO8" s="632"/>
      <c r="CP8" s="632"/>
      <c r="CQ8" s="633"/>
      <c r="CR8" s="634">
        <v>4843069</v>
      </c>
      <c r="CS8" s="635"/>
      <c r="CT8" s="635"/>
      <c r="CU8" s="635"/>
      <c r="CV8" s="635"/>
      <c r="CW8" s="635"/>
      <c r="CX8" s="635"/>
      <c r="CY8" s="636"/>
      <c r="CZ8" s="672">
        <v>46.3</v>
      </c>
      <c r="DA8" s="672"/>
      <c r="DB8" s="672"/>
      <c r="DC8" s="672"/>
      <c r="DD8" s="640">
        <v>24199</v>
      </c>
      <c r="DE8" s="635"/>
      <c r="DF8" s="635"/>
      <c r="DG8" s="635"/>
      <c r="DH8" s="635"/>
      <c r="DI8" s="635"/>
      <c r="DJ8" s="635"/>
      <c r="DK8" s="635"/>
      <c r="DL8" s="635"/>
      <c r="DM8" s="635"/>
      <c r="DN8" s="635"/>
      <c r="DO8" s="635"/>
      <c r="DP8" s="636"/>
      <c r="DQ8" s="640">
        <v>2624860</v>
      </c>
      <c r="DR8" s="635"/>
      <c r="DS8" s="635"/>
      <c r="DT8" s="635"/>
      <c r="DU8" s="635"/>
      <c r="DV8" s="635"/>
      <c r="DW8" s="635"/>
      <c r="DX8" s="635"/>
      <c r="DY8" s="635"/>
      <c r="DZ8" s="635"/>
      <c r="EA8" s="635"/>
      <c r="EB8" s="635"/>
      <c r="EC8" s="671"/>
    </row>
    <row r="9" spans="2:143" ht="11.25" customHeight="1" x14ac:dyDescent="0.15">
      <c r="B9" s="631" t="s">
        <v>230</v>
      </c>
      <c r="C9" s="632"/>
      <c r="D9" s="632"/>
      <c r="E9" s="632"/>
      <c r="F9" s="632"/>
      <c r="G9" s="632"/>
      <c r="H9" s="632"/>
      <c r="I9" s="632"/>
      <c r="J9" s="632"/>
      <c r="K9" s="632"/>
      <c r="L9" s="632"/>
      <c r="M9" s="632"/>
      <c r="N9" s="632"/>
      <c r="O9" s="632"/>
      <c r="P9" s="632"/>
      <c r="Q9" s="633"/>
      <c r="R9" s="634">
        <v>31561</v>
      </c>
      <c r="S9" s="635"/>
      <c r="T9" s="635"/>
      <c r="U9" s="635"/>
      <c r="V9" s="635"/>
      <c r="W9" s="635"/>
      <c r="X9" s="635"/>
      <c r="Y9" s="636"/>
      <c r="Z9" s="672">
        <v>0.3</v>
      </c>
      <c r="AA9" s="672"/>
      <c r="AB9" s="672"/>
      <c r="AC9" s="672"/>
      <c r="AD9" s="673">
        <v>31561</v>
      </c>
      <c r="AE9" s="673"/>
      <c r="AF9" s="673"/>
      <c r="AG9" s="673"/>
      <c r="AH9" s="673"/>
      <c r="AI9" s="673"/>
      <c r="AJ9" s="673"/>
      <c r="AK9" s="673"/>
      <c r="AL9" s="637">
        <v>0.5</v>
      </c>
      <c r="AM9" s="638"/>
      <c r="AN9" s="638"/>
      <c r="AO9" s="674"/>
      <c r="AP9" s="631" t="s">
        <v>231</v>
      </c>
      <c r="AQ9" s="632"/>
      <c r="AR9" s="632"/>
      <c r="AS9" s="632"/>
      <c r="AT9" s="632"/>
      <c r="AU9" s="632"/>
      <c r="AV9" s="632"/>
      <c r="AW9" s="632"/>
      <c r="AX9" s="632"/>
      <c r="AY9" s="632"/>
      <c r="AZ9" s="632"/>
      <c r="BA9" s="632"/>
      <c r="BB9" s="632"/>
      <c r="BC9" s="632"/>
      <c r="BD9" s="632"/>
      <c r="BE9" s="632"/>
      <c r="BF9" s="633"/>
      <c r="BG9" s="634">
        <v>992150</v>
      </c>
      <c r="BH9" s="635"/>
      <c r="BI9" s="635"/>
      <c r="BJ9" s="635"/>
      <c r="BK9" s="635"/>
      <c r="BL9" s="635"/>
      <c r="BM9" s="635"/>
      <c r="BN9" s="636"/>
      <c r="BO9" s="672">
        <v>40.5</v>
      </c>
      <c r="BP9" s="672"/>
      <c r="BQ9" s="672"/>
      <c r="BR9" s="672"/>
      <c r="BS9" s="673" t="s">
        <v>121</v>
      </c>
      <c r="BT9" s="673"/>
      <c r="BU9" s="673"/>
      <c r="BV9" s="673"/>
      <c r="BW9" s="673"/>
      <c r="BX9" s="673"/>
      <c r="BY9" s="673"/>
      <c r="BZ9" s="673"/>
      <c r="CA9" s="673"/>
      <c r="CB9" s="711"/>
      <c r="CD9" s="631" t="s">
        <v>232</v>
      </c>
      <c r="CE9" s="632"/>
      <c r="CF9" s="632"/>
      <c r="CG9" s="632"/>
      <c r="CH9" s="632"/>
      <c r="CI9" s="632"/>
      <c r="CJ9" s="632"/>
      <c r="CK9" s="632"/>
      <c r="CL9" s="632"/>
      <c r="CM9" s="632"/>
      <c r="CN9" s="632"/>
      <c r="CO9" s="632"/>
      <c r="CP9" s="632"/>
      <c r="CQ9" s="633"/>
      <c r="CR9" s="634">
        <v>798372</v>
      </c>
      <c r="CS9" s="635"/>
      <c r="CT9" s="635"/>
      <c r="CU9" s="635"/>
      <c r="CV9" s="635"/>
      <c r="CW9" s="635"/>
      <c r="CX9" s="635"/>
      <c r="CY9" s="636"/>
      <c r="CZ9" s="672">
        <v>7.6</v>
      </c>
      <c r="DA9" s="672"/>
      <c r="DB9" s="672"/>
      <c r="DC9" s="672"/>
      <c r="DD9" s="640">
        <v>7040</v>
      </c>
      <c r="DE9" s="635"/>
      <c r="DF9" s="635"/>
      <c r="DG9" s="635"/>
      <c r="DH9" s="635"/>
      <c r="DI9" s="635"/>
      <c r="DJ9" s="635"/>
      <c r="DK9" s="635"/>
      <c r="DL9" s="635"/>
      <c r="DM9" s="635"/>
      <c r="DN9" s="635"/>
      <c r="DO9" s="635"/>
      <c r="DP9" s="636"/>
      <c r="DQ9" s="640">
        <v>719089</v>
      </c>
      <c r="DR9" s="635"/>
      <c r="DS9" s="635"/>
      <c r="DT9" s="635"/>
      <c r="DU9" s="635"/>
      <c r="DV9" s="635"/>
      <c r="DW9" s="635"/>
      <c r="DX9" s="635"/>
      <c r="DY9" s="635"/>
      <c r="DZ9" s="635"/>
      <c r="EA9" s="635"/>
      <c r="EB9" s="635"/>
      <c r="EC9" s="671"/>
    </row>
    <row r="10" spans="2:143" ht="11.25" customHeight="1" x14ac:dyDescent="0.15">
      <c r="B10" s="631" t="s">
        <v>233</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41701</v>
      </c>
      <c r="BH10" s="635"/>
      <c r="BI10" s="635"/>
      <c r="BJ10" s="635"/>
      <c r="BK10" s="635"/>
      <c r="BL10" s="635"/>
      <c r="BM10" s="635"/>
      <c r="BN10" s="636"/>
      <c r="BO10" s="672">
        <v>1.7</v>
      </c>
      <c r="BP10" s="672"/>
      <c r="BQ10" s="672"/>
      <c r="BR10" s="672"/>
      <c r="BS10" s="673" t="s">
        <v>121</v>
      </c>
      <c r="BT10" s="673"/>
      <c r="BU10" s="673"/>
      <c r="BV10" s="673"/>
      <c r="BW10" s="673"/>
      <c r="BX10" s="673"/>
      <c r="BY10" s="673"/>
      <c r="BZ10" s="673"/>
      <c r="CA10" s="673"/>
      <c r="CB10" s="711"/>
      <c r="CD10" s="631" t="s">
        <v>235</v>
      </c>
      <c r="CE10" s="632"/>
      <c r="CF10" s="632"/>
      <c r="CG10" s="632"/>
      <c r="CH10" s="632"/>
      <c r="CI10" s="632"/>
      <c r="CJ10" s="632"/>
      <c r="CK10" s="632"/>
      <c r="CL10" s="632"/>
      <c r="CM10" s="632"/>
      <c r="CN10" s="632"/>
      <c r="CO10" s="632"/>
      <c r="CP10" s="632"/>
      <c r="CQ10" s="633"/>
      <c r="CR10" s="634">
        <v>23000</v>
      </c>
      <c r="CS10" s="635"/>
      <c r="CT10" s="635"/>
      <c r="CU10" s="635"/>
      <c r="CV10" s="635"/>
      <c r="CW10" s="635"/>
      <c r="CX10" s="635"/>
      <c r="CY10" s="636"/>
      <c r="CZ10" s="672">
        <v>0.2</v>
      </c>
      <c r="DA10" s="672"/>
      <c r="DB10" s="672"/>
      <c r="DC10" s="672"/>
      <c r="DD10" s="640" t="s">
        <v>121</v>
      </c>
      <c r="DE10" s="635"/>
      <c r="DF10" s="635"/>
      <c r="DG10" s="635"/>
      <c r="DH10" s="635"/>
      <c r="DI10" s="635"/>
      <c r="DJ10" s="635"/>
      <c r="DK10" s="635"/>
      <c r="DL10" s="635"/>
      <c r="DM10" s="635"/>
      <c r="DN10" s="635"/>
      <c r="DO10" s="635"/>
      <c r="DP10" s="636"/>
      <c r="DQ10" s="640" t="s">
        <v>121</v>
      </c>
      <c r="DR10" s="635"/>
      <c r="DS10" s="635"/>
      <c r="DT10" s="635"/>
      <c r="DU10" s="635"/>
      <c r="DV10" s="635"/>
      <c r="DW10" s="635"/>
      <c r="DX10" s="635"/>
      <c r="DY10" s="635"/>
      <c r="DZ10" s="635"/>
      <c r="EA10" s="635"/>
      <c r="EB10" s="635"/>
      <c r="EC10" s="671"/>
    </row>
    <row r="11" spans="2:143" ht="11.25" customHeight="1" x14ac:dyDescent="0.15">
      <c r="B11" s="631" t="s">
        <v>236</v>
      </c>
      <c r="C11" s="632"/>
      <c r="D11" s="632"/>
      <c r="E11" s="632"/>
      <c r="F11" s="632"/>
      <c r="G11" s="632"/>
      <c r="H11" s="632"/>
      <c r="I11" s="632"/>
      <c r="J11" s="632"/>
      <c r="K11" s="632"/>
      <c r="L11" s="632"/>
      <c r="M11" s="632"/>
      <c r="N11" s="632"/>
      <c r="O11" s="632"/>
      <c r="P11" s="632"/>
      <c r="Q11" s="633"/>
      <c r="R11" s="634">
        <v>542925</v>
      </c>
      <c r="S11" s="635"/>
      <c r="T11" s="635"/>
      <c r="U11" s="635"/>
      <c r="V11" s="635"/>
      <c r="W11" s="635"/>
      <c r="X11" s="635"/>
      <c r="Y11" s="636"/>
      <c r="Z11" s="637">
        <v>5.0999999999999996</v>
      </c>
      <c r="AA11" s="638"/>
      <c r="AB11" s="638"/>
      <c r="AC11" s="639"/>
      <c r="AD11" s="640">
        <v>542925</v>
      </c>
      <c r="AE11" s="635"/>
      <c r="AF11" s="635"/>
      <c r="AG11" s="635"/>
      <c r="AH11" s="635"/>
      <c r="AI11" s="635"/>
      <c r="AJ11" s="635"/>
      <c r="AK11" s="636"/>
      <c r="AL11" s="637">
        <v>8.8000000000000007</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29294</v>
      </c>
      <c r="BH11" s="635"/>
      <c r="BI11" s="635"/>
      <c r="BJ11" s="635"/>
      <c r="BK11" s="635"/>
      <c r="BL11" s="635"/>
      <c r="BM11" s="635"/>
      <c r="BN11" s="636"/>
      <c r="BO11" s="672">
        <v>1.2</v>
      </c>
      <c r="BP11" s="672"/>
      <c r="BQ11" s="672"/>
      <c r="BR11" s="672"/>
      <c r="BS11" s="673" t="s">
        <v>121</v>
      </c>
      <c r="BT11" s="673"/>
      <c r="BU11" s="673"/>
      <c r="BV11" s="673"/>
      <c r="BW11" s="673"/>
      <c r="BX11" s="673"/>
      <c r="BY11" s="673"/>
      <c r="BZ11" s="673"/>
      <c r="CA11" s="673"/>
      <c r="CB11" s="711"/>
      <c r="CD11" s="631" t="s">
        <v>238</v>
      </c>
      <c r="CE11" s="632"/>
      <c r="CF11" s="632"/>
      <c r="CG11" s="632"/>
      <c r="CH11" s="632"/>
      <c r="CI11" s="632"/>
      <c r="CJ11" s="632"/>
      <c r="CK11" s="632"/>
      <c r="CL11" s="632"/>
      <c r="CM11" s="632"/>
      <c r="CN11" s="632"/>
      <c r="CO11" s="632"/>
      <c r="CP11" s="632"/>
      <c r="CQ11" s="633"/>
      <c r="CR11" s="634">
        <v>82650</v>
      </c>
      <c r="CS11" s="635"/>
      <c r="CT11" s="635"/>
      <c r="CU11" s="635"/>
      <c r="CV11" s="635"/>
      <c r="CW11" s="635"/>
      <c r="CX11" s="635"/>
      <c r="CY11" s="636"/>
      <c r="CZ11" s="672">
        <v>0.8</v>
      </c>
      <c r="DA11" s="672"/>
      <c r="DB11" s="672"/>
      <c r="DC11" s="672"/>
      <c r="DD11" s="640">
        <v>44405</v>
      </c>
      <c r="DE11" s="635"/>
      <c r="DF11" s="635"/>
      <c r="DG11" s="635"/>
      <c r="DH11" s="635"/>
      <c r="DI11" s="635"/>
      <c r="DJ11" s="635"/>
      <c r="DK11" s="635"/>
      <c r="DL11" s="635"/>
      <c r="DM11" s="635"/>
      <c r="DN11" s="635"/>
      <c r="DO11" s="635"/>
      <c r="DP11" s="636"/>
      <c r="DQ11" s="640">
        <v>33152</v>
      </c>
      <c r="DR11" s="635"/>
      <c r="DS11" s="635"/>
      <c r="DT11" s="635"/>
      <c r="DU11" s="635"/>
      <c r="DV11" s="635"/>
      <c r="DW11" s="635"/>
      <c r="DX11" s="635"/>
      <c r="DY11" s="635"/>
      <c r="DZ11" s="635"/>
      <c r="EA11" s="635"/>
      <c r="EB11" s="635"/>
      <c r="EC11" s="671"/>
    </row>
    <row r="12" spans="2:143" ht="11.25" customHeight="1" x14ac:dyDescent="0.15">
      <c r="B12" s="631" t="s">
        <v>239</v>
      </c>
      <c r="C12" s="632"/>
      <c r="D12" s="632"/>
      <c r="E12" s="632"/>
      <c r="F12" s="632"/>
      <c r="G12" s="632"/>
      <c r="H12" s="632"/>
      <c r="I12" s="632"/>
      <c r="J12" s="632"/>
      <c r="K12" s="632"/>
      <c r="L12" s="632"/>
      <c r="M12" s="632"/>
      <c r="N12" s="632"/>
      <c r="O12" s="632"/>
      <c r="P12" s="632"/>
      <c r="Q12" s="633"/>
      <c r="R12" s="634" t="s">
        <v>121</v>
      </c>
      <c r="S12" s="635"/>
      <c r="T12" s="635"/>
      <c r="U12" s="635"/>
      <c r="V12" s="635"/>
      <c r="W12" s="635"/>
      <c r="X12" s="635"/>
      <c r="Y12" s="636"/>
      <c r="Z12" s="672" t="s">
        <v>121</v>
      </c>
      <c r="AA12" s="672"/>
      <c r="AB12" s="672"/>
      <c r="AC12" s="672"/>
      <c r="AD12" s="673" t="s">
        <v>121</v>
      </c>
      <c r="AE12" s="673"/>
      <c r="AF12" s="673"/>
      <c r="AG12" s="673"/>
      <c r="AH12" s="673"/>
      <c r="AI12" s="673"/>
      <c r="AJ12" s="673"/>
      <c r="AK12" s="673"/>
      <c r="AL12" s="637" t="s">
        <v>121</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1102720</v>
      </c>
      <c r="BH12" s="635"/>
      <c r="BI12" s="635"/>
      <c r="BJ12" s="635"/>
      <c r="BK12" s="635"/>
      <c r="BL12" s="635"/>
      <c r="BM12" s="635"/>
      <c r="BN12" s="636"/>
      <c r="BO12" s="672">
        <v>45</v>
      </c>
      <c r="BP12" s="672"/>
      <c r="BQ12" s="672"/>
      <c r="BR12" s="672"/>
      <c r="BS12" s="673" t="s">
        <v>121</v>
      </c>
      <c r="BT12" s="673"/>
      <c r="BU12" s="673"/>
      <c r="BV12" s="673"/>
      <c r="BW12" s="673"/>
      <c r="BX12" s="673"/>
      <c r="BY12" s="673"/>
      <c r="BZ12" s="673"/>
      <c r="CA12" s="673"/>
      <c r="CB12" s="711"/>
      <c r="CD12" s="631" t="s">
        <v>241</v>
      </c>
      <c r="CE12" s="632"/>
      <c r="CF12" s="632"/>
      <c r="CG12" s="632"/>
      <c r="CH12" s="632"/>
      <c r="CI12" s="632"/>
      <c r="CJ12" s="632"/>
      <c r="CK12" s="632"/>
      <c r="CL12" s="632"/>
      <c r="CM12" s="632"/>
      <c r="CN12" s="632"/>
      <c r="CO12" s="632"/>
      <c r="CP12" s="632"/>
      <c r="CQ12" s="633"/>
      <c r="CR12" s="634">
        <v>221978</v>
      </c>
      <c r="CS12" s="635"/>
      <c r="CT12" s="635"/>
      <c r="CU12" s="635"/>
      <c r="CV12" s="635"/>
      <c r="CW12" s="635"/>
      <c r="CX12" s="635"/>
      <c r="CY12" s="636"/>
      <c r="CZ12" s="672">
        <v>2.1</v>
      </c>
      <c r="DA12" s="672"/>
      <c r="DB12" s="672"/>
      <c r="DC12" s="672"/>
      <c r="DD12" s="640" t="s">
        <v>121</v>
      </c>
      <c r="DE12" s="635"/>
      <c r="DF12" s="635"/>
      <c r="DG12" s="635"/>
      <c r="DH12" s="635"/>
      <c r="DI12" s="635"/>
      <c r="DJ12" s="635"/>
      <c r="DK12" s="635"/>
      <c r="DL12" s="635"/>
      <c r="DM12" s="635"/>
      <c r="DN12" s="635"/>
      <c r="DO12" s="635"/>
      <c r="DP12" s="636"/>
      <c r="DQ12" s="640">
        <v>93610</v>
      </c>
      <c r="DR12" s="635"/>
      <c r="DS12" s="635"/>
      <c r="DT12" s="635"/>
      <c r="DU12" s="635"/>
      <c r="DV12" s="635"/>
      <c r="DW12" s="635"/>
      <c r="DX12" s="635"/>
      <c r="DY12" s="635"/>
      <c r="DZ12" s="635"/>
      <c r="EA12" s="635"/>
      <c r="EB12" s="635"/>
      <c r="EC12" s="671"/>
    </row>
    <row r="13" spans="2:143" ht="11.25" customHeight="1" x14ac:dyDescent="0.15">
      <c r="B13" s="631" t="s">
        <v>242</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1091154</v>
      </c>
      <c r="BH13" s="635"/>
      <c r="BI13" s="635"/>
      <c r="BJ13" s="635"/>
      <c r="BK13" s="635"/>
      <c r="BL13" s="635"/>
      <c r="BM13" s="635"/>
      <c r="BN13" s="636"/>
      <c r="BO13" s="672">
        <v>44.6</v>
      </c>
      <c r="BP13" s="672"/>
      <c r="BQ13" s="672"/>
      <c r="BR13" s="672"/>
      <c r="BS13" s="673" t="s">
        <v>121</v>
      </c>
      <c r="BT13" s="673"/>
      <c r="BU13" s="673"/>
      <c r="BV13" s="673"/>
      <c r="BW13" s="673"/>
      <c r="BX13" s="673"/>
      <c r="BY13" s="673"/>
      <c r="BZ13" s="673"/>
      <c r="CA13" s="673"/>
      <c r="CB13" s="711"/>
      <c r="CD13" s="631" t="s">
        <v>244</v>
      </c>
      <c r="CE13" s="632"/>
      <c r="CF13" s="632"/>
      <c r="CG13" s="632"/>
      <c r="CH13" s="632"/>
      <c r="CI13" s="632"/>
      <c r="CJ13" s="632"/>
      <c r="CK13" s="632"/>
      <c r="CL13" s="632"/>
      <c r="CM13" s="632"/>
      <c r="CN13" s="632"/>
      <c r="CO13" s="632"/>
      <c r="CP13" s="632"/>
      <c r="CQ13" s="633"/>
      <c r="CR13" s="634">
        <v>821871</v>
      </c>
      <c r="CS13" s="635"/>
      <c r="CT13" s="635"/>
      <c r="CU13" s="635"/>
      <c r="CV13" s="635"/>
      <c r="CW13" s="635"/>
      <c r="CX13" s="635"/>
      <c r="CY13" s="636"/>
      <c r="CZ13" s="672">
        <v>7.9</v>
      </c>
      <c r="DA13" s="672"/>
      <c r="DB13" s="672"/>
      <c r="DC13" s="672"/>
      <c r="DD13" s="640">
        <v>396043</v>
      </c>
      <c r="DE13" s="635"/>
      <c r="DF13" s="635"/>
      <c r="DG13" s="635"/>
      <c r="DH13" s="635"/>
      <c r="DI13" s="635"/>
      <c r="DJ13" s="635"/>
      <c r="DK13" s="635"/>
      <c r="DL13" s="635"/>
      <c r="DM13" s="635"/>
      <c r="DN13" s="635"/>
      <c r="DO13" s="635"/>
      <c r="DP13" s="636"/>
      <c r="DQ13" s="640">
        <v>482131</v>
      </c>
      <c r="DR13" s="635"/>
      <c r="DS13" s="635"/>
      <c r="DT13" s="635"/>
      <c r="DU13" s="635"/>
      <c r="DV13" s="635"/>
      <c r="DW13" s="635"/>
      <c r="DX13" s="635"/>
      <c r="DY13" s="635"/>
      <c r="DZ13" s="635"/>
      <c r="EA13" s="635"/>
      <c r="EB13" s="635"/>
      <c r="EC13" s="671"/>
    </row>
    <row r="14" spans="2:143" ht="11.25" customHeight="1" x14ac:dyDescent="0.15">
      <c r="B14" s="631" t="s">
        <v>245</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95658</v>
      </c>
      <c r="BH14" s="635"/>
      <c r="BI14" s="635"/>
      <c r="BJ14" s="635"/>
      <c r="BK14" s="635"/>
      <c r="BL14" s="635"/>
      <c r="BM14" s="635"/>
      <c r="BN14" s="636"/>
      <c r="BO14" s="672">
        <v>3.9</v>
      </c>
      <c r="BP14" s="672"/>
      <c r="BQ14" s="672"/>
      <c r="BR14" s="672"/>
      <c r="BS14" s="673" t="s">
        <v>121</v>
      </c>
      <c r="BT14" s="673"/>
      <c r="BU14" s="673"/>
      <c r="BV14" s="673"/>
      <c r="BW14" s="673"/>
      <c r="BX14" s="673"/>
      <c r="BY14" s="673"/>
      <c r="BZ14" s="673"/>
      <c r="CA14" s="673"/>
      <c r="CB14" s="711"/>
      <c r="CD14" s="631" t="s">
        <v>247</v>
      </c>
      <c r="CE14" s="632"/>
      <c r="CF14" s="632"/>
      <c r="CG14" s="632"/>
      <c r="CH14" s="632"/>
      <c r="CI14" s="632"/>
      <c r="CJ14" s="632"/>
      <c r="CK14" s="632"/>
      <c r="CL14" s="632"/>
      <c r="CM14" s="632"/>
      <c r="CN14" s="632"/>
      <c r="CO14" s="632"/>
      <c r="CP14" s="632"/>
      <c r="CQ14" s="633"/>
      <c r="CR14" s="634">
        <v>341338</v>
      </c>
      <c r="CS14" s="635"/>
      <c r="CT14" s="635"/>
      <c r="CU14" s="635"/>
      <c r="CV14" s="635"/>
      <c r="CW14" s="635"/>
      <c r="CX14" s="635"/>
      <c r="CY14" s="636"/>
      <c r="CZ14" s="672">
        <v>3.3</v>
      </c>
      <c r="DA14" s="672"/>
      <c r="DB14" s="672"/>
      <c r="DC14" s="672"/>
      <c r="DD14" s="640">
        <v>929</v>
      </c>
      <c r="DE14" s="635"/>
      <c r="DF14" s="635"/>
      <c r="DG14" s="635"/>
      <c r="DH14" s="635"/>
      <c r="DI14" s="635"/>
      <c r="DJ14" s="635"/>
      <c r="DK14" s="635"/>
      <c r="DL14" s="635"/>
      <c r="DM14" s="635"/>
      <c r="DN14" s="635"/>
      <c r="DO14" s="635"/>
      <c r="DP14" s="636"/>
      <c r="DQ14" s="640">
        <v>318155</v>
      </c>
      <c r="DR14" s="635"/>
      <c r="DS14" s="635"/>
      <c r="DT14" s="635"/>
      <c r="DU14" s="635"/>
      <c r="DV14" s="635"/>
      <c r="DW14" s="635"/>
      <c r="DX14" s="635"/>
      <c r="DY14" s="635"/>
      <c r="DZ14" s="635"/>
      <c r="EA14" s="635"/>
      <c r="EB14" s="635"/>
      <c r="EC14" s="671"/>
    </row>
    <row r="15" spans="2:143" ht="11.25" customHeight="1" x14ac:dyDescent="0.15">
      <c r="B15" s="631" t="s">
        <v>248</v>
      </c>
      <c r="C15" s="632"/>
      <c r="D15" s="632"/>
      <c r="E15" s="632"/>
      <c r="F15" s="632"/>
      <c r="G15" s="632"/>
      <c r="H15" s="632"/>
      <c r="I15" s="632"/>
      <c r="J15" s="632"/>
      <c r="K15" s="632"/>
      <c r="L15" s="632"/>
      <c r="M15" s="632"/>
      <c r="N15" s="632"/>
      <c r="O15" s="632"/>
      <c r="P15" s="632"/>
      <c r="Q15" s="633"/>
      <c r="R15" s="634">
        <v>10850</v>
      </c>
      <c r="S15" s="635"/>
      <c r="T15" s="635"/>
      <c r="U15" s="635"/>
      <c r="V15" s="635"/>
      <c r="W15" s="635"/>
      <c r="X15" s="635"/>
      <c r="Y15" s="636"/>
      <c r="Z15" s="672">
        <v>0.1</v>
      </c>
      <c r="AA15" s="672"/>
      <c r="AB15" s="672"/>
      <c r="AC15" s="672"/>
      <c r="AD15" s="673">
        <v>10850</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147981</v>
      </c>
      <c r="BH15" s="635"/>
      <c r="BI15" s="635"/>
      <c r="BJ15" s="635"/>
      <c r="BK15" s="635"/>
      <c r="BL15" s="635"/>
      <c r="BM15" s="635"/>
      <c r="BN15" s="636"/>
      <c r="BO15" s="672">
        <v>6</v>
      </c>
      <c r="BP15" s="672"/>
      <c r="BQ15" s="672"/>
      <c r="BR15" s="672"/>
      <c r="BS15" s="673" t="s">
        <v>121</v>
      </c>
      <c r="BT15" s="673"/>
      <c r="BU15" s="673"/>
      <c r="BV15" s="673"/>
      <c r="BW15" s="673"/>
      <c r="BX15" s="673"/>
      <c r="BY15" s="673"/>
      <c r="BZ15" s="673"/>
      <c r="CA15" s="673"/>
      <c r="CB15" s="711"/>
      <c r="CD15" s="631" t="s">
        <v>250</v>
      </c>
      <c r="CE15" s="632"/>
      <c r="CF15" s="632"/>
      <c r="CG15" s="632"/>
      <c r="CH15" s="632"/>
      <c r="CI15" s="632"/>
      <c r="CJ15" s="632"/>
      <c r="CK15" s="632"/>
      <c r="CL15" s="632"/>
      <c r="CM15" s="632"/>
      <c r="CN15" s="632"/>
      <c r="CO15" s="632"/>
      <c r="CP15" s="632"/>
      <c r="CQ15" s="633"/>
      <c r="CR15" s="634">
        <v>908847</v>
      </c>
      <c r="CS15" s="635"/>
      <c r="CT15" s="635"/>
      <c r="CU15" s="635"/>
      <c r="CV15" s="635"/>
      <c r="CW15" s="635"/>
      <c r="CX15" s="635"/>
      <c r="CY15" s="636"/>
      <c r="CZ15" s="672">
        <v>8.6999999999999993</v>
      </c>
      <c r="DA15" s="672"/>
      <c r="DB15" s="672"/>
      <c r="DC15" s="672"/>
      <c r="DD15" s="640">
        <v>50269</v>
      </c>
      <c r="DE15" s="635"/>
      <c r="DF15" s="635"/>
      <c r="DG15" s="635"/>
      <c r="DH15" s="635"/>
      <c r="DI15" s="635"/>
      <c r="DJ15" s="635"/>
      <c r="DK15" s="635"/>
      <c r="DL15" s="635"/>
      <c r="DM15" s="635"/>
      <c r="DN15" s="635"/>
      <c r="DO15" s="635"/>
      <c r="DP15" s="636"/>
      <c r="DQ15" s="640">
        <v>823557</v>
      </c>
      <c r="DR15" s="635"/>
      <c r="DS15" s="635"/>
      <c r="DT15" s="635"/>
      <c r="DU15" s="635"/>
      <c r="DV15" s="635"/>
      <c r="DW15" s="635"/>
      <c r="DX15" s="635"/>
      <c r="DY15" s="635"/>
      <c r="DZ15" s="635"/>
      <c r="EA15" s="635"/>
      <c r="EB15" s="635"/>
      <c r="EC15" s="671"/>
    </row>
    <row r="16" spans="2:143" ht="11.25" customHeight="1" x14ac:dyDescent="0.15">
      <c r="B16" s="631" t="s">
        <v>251</v>
      </c>
      <c r="C16" s="632"/>
      <c r="D16" s="632"/>
      <c r="E16" s="632"/>
      <c r="F16" s="632"/>
      <c r="G16" s="632"/>
      <c r="H16" s="632"/>
      <c r="I16" s="632"/>
      <c r="J16" s="632"/>
      <c r="K16" s="632"/>
      <c r="L16" s="632"/>
      <c r="M16" s="632"/>
      <c r="N16" s="632"/>
      <c r="O16" s="632"/>
      <c r="P16" s="632"/>
      <c r="Q16" s="633"/>
      <c r="R16" s="634">
        <v>39042</v>
      </c>
      <c r="S16" s="635"/>
      <c r="T16" s="635"/>
      <c r="U16" s="635"/>
      <c r="V16" s="635"/>
      <c r="W16" s="635"/>
      <c r="X16" s="635"/>
      <c r="Y16" s="636"/>
      <c r="Z16" s="672">
        <v>0.4</v>
      </c>
      <c r="AA16" s="672"/>
      <c r="AB16" s="672"/>
      <c r="AC16" s="672"/>
      <c r="AD16" s="673">
        <v>39042</v>
      </c>
      <c r="AE16" s="673"/>
      <c r="AF16" s="673"/>
      <c r="AG16" s="673"/>
      <c r="AH16" s="673"/>
      <c r="AI16" s="673"/>
      <c r="AJ16" s="673"/>
      <c r="AK16" s="673"/>
      <c r="AL16" s="637">
        <v>0.6</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1"/>
      <c r="CD16" s="631" t="s">
        <v>253</v>
      </c>
      <c r="CE16" s="632"/>
      <c r="CF16" s="632"/>
      <c r="CG16" s="632"/>
      <c r="CH16" s="632"/>
      <c r="CI16" s="632"/>
      <c r="CJ16" s="632"/>
      <c r="CK16" s="632"/>
      <c r="CL16" s="632"/>
      <c r="CM16" s="632"/>
      <c r="CN16" s="632"/>
      <c r="CO16" s="632"/>
      <c r="CP16" s="632"/>
      <c r="CQ16" s="633"/>
      <c r="CR16" s="634" t="s">
        <v>121</v>
      </c>
      <c r="CS16" s="635"/>
      <c r="CT16" s="635"/>
      <c r="CU16" s="635"/>
      <c r="CV16" s="635"/>
      <c r="CW16" s="635"/>
      <c r="CX16" s="635"/>
      <c r="CY16" s="636"/>
      <c r="CZ16" s="672" t="s">
        <v>121</v>
      </c>
      <c r="DA16" s="672"/>
      <c r="DB16" s="672"/>
      <c r="DC16" s="672"/>
      <c r="DD16" s="640" t="s">
        <v>121</v>
      </c>
      <c r="DE16" s="635"/>
      <c r="DF16" s="635"/>
      <c r="DG16" s="635"/>
      <c r="DH16" s="635"/>
      <c r="DI16" s="635"/>
      <c r="DJ16" s="635"/>
      <c r="DK16" s="635"/>
      <c r="DL16" s="635"/>
      <c r="DM16" s="635"/>
      <c r="DN16" s="635"/>
      <c r="DO16" s="635"/>
      <c r="DP16" s="636"/>
      <c r="DQ16" s="640" t="s">
        <v>121</v>
      </c>
      <c r="DR16" s="635"/>
      <c r="DS16" s="635"/>
      <c r="DT16" s="635"/>
      <c r="DU16" s="635"/>
      <c r="DV16" s="635"/>
      <c r="DW16" s="635"/>
      <c r="DX16" s="635"/>
      <c r="DY16" s="635"/>
      <c r="DZ16" s="635"/>
      <c r="EA16" s="635"/>
      <c r="EB16" s="635"/>
      <c r="EC16" s="671"/>
    </row>
    <row r="17" spans="2:133" ht="11.25" customHeight="1" x14ac:dyDescent="0.15">
      <c r="B17" s="631" t="s">
        <v>254</v>
      </c>
      <c r="C17" s="632"/>
      <c r="D17" s="632"/>
      <c r="E17" s="632"/>
      <c r="F17" s="632"/>
      <c r="G17" s="632"/>
      <c r="H17" s="632"/>
      <c r="I17" s="632"/>
      <c r="J17" s="632"/>
      <c r="K17" s="632"/>
      <c r="L17" s="632"/>
      <c r="M17" s="632"/>
      <c r="N17" s="632"/>
      <c r="O17" s="632"/>
      <c r="P17" s="632"/>
      <c r="Q17" s="633"/>
      <c r="R17" s="634">
        <v>137341</v>
      </c>
      <c r="S17" s="635"/>
      <c r="T17" s="635"/>
      <c r="U17" s="635"/>
      <c r="V17" s="635"/>
      <c r="W17" s="635"/>
      <c r="X17" s="635"/>
      <c r="Y17" s="636"/>
      <c r="Z17" s="672">
        <v>1.3</v>
      </c>
      <c r="AA17" s="672"/>
      <c r="AB17" s="672"/>
      <c r="AC17" s="672"/>
      <c r="AD17" s="673">
        <v>137341</v>
      </c>
      <c r="AE17" s="673"/>
      <c r="AF17" s="673"/>
      <c r="AG17" s="673"/>
      <c r="AH17" s="673"/>
      <c r="AI17" s="673"/>
      <c r="AJ17" s="673"/>
      <c r="AK17" s="673"/>
      <c r="AL17" s="637">
        <v>2.2000000000000002</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1"/>
      <c r="CD17" s="631" t="s">
        <v>256</v>
      </c>
      <c r="CE17" s="632"/>
      <c r="CF17" s="632"/>
      <c r="CG17" s="632"/>
      <c r="CH17" s="632"/>
      <c r="CI17" s="632"/>
      <c r="CJ17" s="632"/>
      <c r="CK17" s="632"/>
      <c r="CL17" s="632"/>
      <c r="CM17" s="632"/>
      <c r="CN17" s="632"/>
      <c r="CO17" s="632"/>
      <c r="CP17" s="632"/>
      <c r="CQ17" s="633"/>
      <c r="CR17" s="634">
        <v>769985</v>
      </c>
      <c r="CS17" s="635"/>
      <c r="CT17" s="635"/>
      <c r="CU17" s="635"/>
      <c r="CV17" s="635"/>
      <c r="CW17" s="635"/>
      <c r="CX17" s="635"/>
      <c r="CY17" s="636"/>
      <c r="CZ17" s="672">
        <v>7.4</v>
      </c>
      <c r="DA17" s="672"/>
      <c r="DB17" s="672"/>
      <c r="DC17" s="672"/>
      <c r="DD17" s="640" t="s">
        <v>121</v>
      </c>
      <c r="DE17" s="635"/>
      <c r="DF17" s="635"/>
      <c r="DG17" s="635"/>
      <c r="DH17" s="635"/>
      <c r="DI17" s="635"/>
      <c r="DJ17" s="635"/>
      <c r="DK17" s="635"/>
      <c r="DL17" s="635"/>
      <c r="DM17" s="635"/>
      <c r="DN17" s="635"/>
      <c r="DO17" s="635"/>
      <c r="DP17" s="636"/>
      <c r="DQ17" s="640">
        <v>769985</v>
      </c>
      <c r="DR17" s="635"/>
      <c r="DS17" s="635"/>
      <c r="DT17" s="635"/>
      <c r="DU17" s="635"/>
      <c r="DV17" s="635"/>
      <c r="DW17" s="635"/>
      <c r="DX17" s="635"/>
      <c r="DY17" s="635"/>
      <c r="DZ17" s="635"/>
      <c r="EA17" s="635"/>
      <c r="EB17" s="635"/>
      <c r="EC17" s="671"/>
    </row>
    <row r="18" spans="2:133" ht="11.25" customHeight="1" x14ac:dyDescent="0.15">
      <c r="B18" s="631" t="s">
        <v>257</v>
      </c>
      <c r="C18" s="632"/>
      <c r="D18" s="632"/>
      <c r="E18" s="632"/>
      <c r="F18" s="632"/>
      <c r="G18" s="632"/>
      <c r="H18" s="632"/>
      <c r="I18" s="632"/>
      <c r="J18" s="632"/>
      <c r="K18" s="632"/>
      <c r="L18" s="632"/>
      <c r="M18" s="632"/>
      <c r="N18" s="632"/>
      <c r="O18" s="632"/>
      <c r="P18" s="632"/>
      <c r="Q18" s="633"/>
      <c r="R18" s="634">
        <v>31707</v>
      </c>
      <c r="S18" s="635"/>
      <c r="T18" s="635"/>
      <c r="U18" s="635"/>
      <c r="V18" s="635"/>
      <c r="W18" s="635"/>
      <c r="X18" s="635"/>
      <c r="Y18" s="636"/>
      <c r="Z18" s="672">
        <v>0.3</v>
      </c>
      <c r="AA18" s="672"/>
      <c r="AB18" s="672"/>
      <c r="AC18" s="672"/>
      <c r="AD18" s="673">
        <v>31707</v>
      </c>
      <c r="AE18" s="673"/>
      <c r="AF18" s="673"/>
      <c r="AG18" s="673"/>
      <c r="AH18" s="673"/>
      <c r="AI18" s="673"/>
      <c r="AJ18" s="673"/>
      <c r="AK18" s="673"/>
      <c r="AL18" s="637">
        <v>0.5</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11"/>
      <c r="CD18" s="631" t="s">
        <v>259</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15">
      <c r="B19" s="631" t="s">
        <v>260</v>
      </c>
      <c r="C19" s="632"/>
      <c r="D19" s="632"/>
      <c r="E19" s="632"/>
      <c r="F19" s="632"/>
      <c r="G19" s="632"/>
      <c r="H19" s="632"/>
      <c r="I19" s="632"/>
      <c r="J19" s="632"/>
      <c r="K19" s="632"/>
      <c r="L19" s="632"/>
      <c r="M19" s="632"/>
      <c r="N19" s="632"/>
      <c r="O19" s="632"/>
      <c r="P19" s="632"/>
      <c r="Q19" s="633"/>
      <c r="R19" s="634">
        <v>103936</v>
      </c>
      <c r="S19" s="635"/>
      <c r="T19" s="635"/>
      <c r="U19" s="635"/>
      <c r="V19" s="635"/>
      <c r="W19" s="635"/>
      <c r="X19" s="635"/>
      <c r="Y19" s="636"/>
      <c r="Z19" s="672">
        <v>1</v>
      </c>
      <c r="AA19" s="672"/>
      <c r="AB19" s="672"/>
      <c r="AC19" s="672"/>
      <c r="AD19" s="673">
        <v>103936</v>
      </c>
      <c r="AE19" s="673"/>
      <c r="AF19" s="673"/>
      <c r="AG19" s="673"/>
      <c r="AH19" s="673"/>
      <c r="AI19" s="673"/>
      <c r="AJ19" s="673"/>
      <c r="AK19" s="673"/>
      <c r="AL19" s="637">
        <v>1.7</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t="s">
        <v>121</v>
      </c>
      <c r="BH19" s="635"/>
      <c r="BI19" s="635"/>
      <c r="BJ19" s="635"/>
      <c r="BK19" s="635"/>
      <c r="BL19" s="635"/>
      <c r="BM19" s="635"/>
      <c r="BN19" s="636"/>
      <c r="BO19" s="672" t="s">
        <v>121</v>
      </c>
      <c r="BP19" s="672"/>
      <c r="BQ19" s="672"/>
      <c r="BR19" s="672"/>
      <c r="BS19" s="673" t="s">
        <v>121</v>
      </c>
      <c r="BT19" s="673"/>
      <c r="BU19" s="673"/>
      <c r="BV19" s="673"/>
      <c r="BW19" s="673"/>
      <c r="BX19" s="673"/>
      <c r="BY19" s="673"/>
      <c r="BZ19" s="673"/>
      <c r="CA19" s="673"/>
      <c r="CB19" s="711"/>
      <c r="CD19" s="631" t="s">
        <v>262</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15">
      <c r="B20" s="701" t="s">
        <v>263</v>
      </c>
      <c r="C20" s="702"/>
      <c r="D20" s="702"/>
      <c r="E20" s="702"/>
      <c r="F20" s="702"/>
      <c r="G20" s="702"/>
      <c r="H20" s="702"/>
      <c r="I20" s="702"/>
      <c r="J20" s="702"/>
      <c r="K20" s="702"/>
      <c r="L20" s="702"/>
      <c r="M20" s="702"/>
      <c r="N20" s="702"/>
      <c r="O20" s="702"/>
      <c r="P20" s="702"/>
      <c r="Q20" s="703"/>
      <c r="R20" s="634">
        <v>1698</v>
      </c>
      <c r="S20" s="635"/>
      <c r="T20" s="635"/>
      <c r="U20" s="635"/>
      <c r="V20" s="635"/>
      <c r="W20" s="635"/>
      <c r="X20" s="635"/>
      <c r="Y20" s="636"/>
      <c r="Z20" s="672">
        <v>0</v>
      </c>
      <c r="AA20" s="672"/>
      <c r="AB20" s="672"/>
      <c r="AC20" s="672"/>
      <c r="AD20" s="673">
        <v>1698</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t="s">
        <v>121</v>
      </c>
      <c r="BH20" s="635"/>
      <c r="BI20" s="635"/>
      <c r="BJ20" s="635"/>
      <c r="BK20" s="635"/>
      <c r="BL20" s="635"/>
      <c r="BM20" s="635"/>
      <c r="BN20" s="636"/>
      <c r="BO20" s="672" t="s">
        <v>121</v>
      </c>
      <c r="BP20" s="672"/>
      <c r="BQ20" s="672"/>
      <c r="BR20" s="672"/>
      <c r="BS20" s="673" t="s">
        <v>121</v>
      </c>
      <c r="BT20" s="673"/>
      <c r="BU20" s="673"/>
      <c r="BV20" s="673"/>
      <c r="BW20" s="673"/>
      <c r="BX20" s="673"/>
      <c r="BY20" s="673"/>
      <c r="BZ20" s="673"/>
      <c r="CA20" s="673"/>
      <c r="CB20" s="711"/>
      <c r="CD20" s="631" t="s">
        <v>265</v>
      </c>
      <c r="CE20" s="632"/>
      <c r="CF20" s="632"/>
      <c r="CG20" s="632"/>
      <c r="CH20" s="632"/>
      <c r="CI20" s="632"/>
      <c r="CJ20" s="632"/>
      <c r="CK20" s="632"/>
      <c r="CL20" s="632"/>
      <c r="CM20" s="632"/>
      <c r="CN20" s="632"/>
      <c r="CO20" s="632"/>
      <c r="CP20" s="632"/>
      <c r="CQ20" s="633"/>
      <c r="CR20" s="634">
        <v>10453928</v>
      </c>
      <c r="CS20" s="635"/>
      <c r="CT20" s="635"/>
      <c r="CU20" s="635"/>
      <c r="CV20" s="635"/>
      <c r="CW20" s="635"/>
      <c r="CX20" s="635"/>
      <c r="CY20" s="636"/>
      <c r="CZ20" s="672">
        <v>100</v>
      </c>
      <c r="DA20" s="672"/>
      <c r="DB20" s="672"/>
      <c r="DC20" s="672"/>
      <c r="DD20" s="640">
        <v>528299</v>
      </c>
      <c r="DE20" s="635"/>
      <c r="DF20" s="635"/>
      <c r="DG20" s="635"/>
      <c r="DH20" s="635"/>
      <c r="DI20" s="635"/>
      <c r="DJ20" s="635"/>
      <c r="DK20" s="635"/>
      <c r="DL20" s="635"/>
      <c r="DM20" s="635"/>
      <c r="DN20" s="635"/>
      <c r="DO20" s="635"/>
      <c r="DP20" s="636"/>
      <c r="DQ20" s="640">
        <v>7171314</v>
      </c>
      <c r="DR20" s="635"/>
      <c r="DS20" s="635"/>
      <c r="DT20" s="635"/>
      <c r="DU20" s="635"/>
      <c r="DV20" s="635"/>
      <c r="DW20" s="635"/>
      <c r="DX20" s="635"/>
      <c r="DY20" s="635"/>
      <c r="DZ20" s="635"/>
      <c r="EA20" s="635"/>
      <c r="EB20" s="635"/>
      <c r="EC20" s="671"/>
    </row>
    <row r="21" spans="2:133" ht="11.25" customHeight="1" x14ac:dyDescent="0.15">
      <c r="B21" s="631" t="s">
        <v>266</v>
      </c>
      <c r="C21" s="632"/>
      <c r="D21" s="632"/>
      <c r="E21" s="632"/>
      <c r="F21" s="632"/>
      <c r="G21" s="632"/>
      <c r="H21" s="632"/>
      <c r="I21" s="632"/>
      <c r="J21" s="632"/>
      <c r="K21" s="632"/>
      <c r="L21" s="632"/>
      <c r="M21" s="632"/>
      <c r="N21" s="632"/>
      <c r="O21" s="632"/>
      <c r="P21" s="632"/>
      <c r="Q21" s="633"/>
      <c r="R21" s="634">
        <v>3072781</v>
      </c>
      <c r="S21" s="635"/>
      <c r="T21" s="635"/>
      <c r="U21" s="635"/>
      <c r="V21" s="635"/>
      <c r="W21" s="635"/>
      <c r="X21" s="635"/>
      <c r="Y21" s="636"/>
      <c r="Z21" s="672">
        <v>28.9</v>
      </c>
      <c r="AA21" s="672"/>
      <c r="AB21" s="672"/>
      <c r="AC21" s="672"/>
      <c r="AD21" s="673">
        <v>2834716</v>
      </c>
      <c r="AE21" s="673"/>
      <c r="AF21" s="673"/>
      <c r="AG21" s="673"/>
      <c r="AH21" s="673"/>
      <c r="AI21" s="673"/>
      <c r="AJ21" s="673"/>
      <c r="AK21" s="673"/>
      <c r="AL21" s="637">
        <v>46.1</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t="s">
        <v>121</v>
      </c>
      <c r="BH21" s="635"/>
      <c r="BI21" s="635"/>
      <c r="BJ21" s="635"/>
      <c r="BK21" s="635"/>
      <c r="BL21" s="635"/>
      <c r="BM21" s="635"/>
      <c r="BN21" s="636"/>
      <c r="BO21" s="672" t="s">
        <v>121</v>
      </c>
      <c r="BP21" s="672"/>
      <c r="BQ21" s="672"/>
      <c r="BR21" s="672"/>
      <c r="BS21" s="673" t="s">
        <v>121</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268</v>
      </c>
      <c r="C22" s="632"/>
      <c r="D22" s="632"/>
      <c r="E22" s="632"/>
      <c r="F22" s="632"/>
      <c r="G22" s="632"/>
      <c r="H22" s="632"/>
      <c r="I22" s="632"/>
      <c r="J22" s="632"/>
      <c r="K22" s="632"/>
      <c r="L22" s="632"/>
      <c r="M22" s="632"/>
      <c r="N22" s="632"/>
      <c r="O22" s="632"/>
      <c r="P22" s="632"/>
      <c r="Q22" s="633"/>
      <c r="R22" s="634">
        <v>2834716</v>
      </c>
      <c r="S22" s="635"/>
      <c r="T22" s="635"/>
      <c r="U22" s="635"/>
      <c r="V22" s="635"/>
      <c r="W22" s="635"/>
      <c r="X22" s="635"/>
      <c r="Y22" s="636"/>
      <c r="Z22" s="672">
        <v>26.6</v>
      </c>
      <c r="AA22" s="672"/>
      <c r="AB22" s="672"/>
      <c r="AC22" s="672"/>
      <c r="AD22" s="673">
        <v>2834716</v>
      </c>
      <c r="AE22" s="673"/>
      <c r="AF22" s="673"/>
      <c r="AG22" s="673"/>
      <c r="AH22" s="673"/>
      <c r="AI22" s="673"/>
      <c r="AJ22" s="673"/>
      <c r="AK22" s="673"/>
      <c r="AL22" s="637">
        <v>46.1</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1"/>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271</v>
      </c>
      <c r="C23" s="632"/>
      <c r="D23" s="632"/>
      <c r="E23" s="632"/>
      <c r="F23" s="632"/>
      <c r="G23" s="632"/>
      <c r="H23" s="632"/>
      <c r="I23" s="632"/>
      <c r="J23" s="632"/>
      <c r="K23" s="632"/>
      <c r="L23" s="632"/>
      <c r="M23" s="632"/>
      <c r="N23" s="632"/>
      <c r="O23" s="632"/>
      <c r="P23" s="632"/>
      <c r="Q23" s="633"/>
      <c r="R23" s="634">
        <v>238065</v>
      </c>
      <c r="S23" s="635"/>
      <c r="T23" s="635"/>
      <c r="U23" s="635"/>
      <c r="V23" s="635"/>
      <c r="W23" s="635"/>
      <c r="X23" s="635"/>
      <c r="Y23" s="636"/>
      <c r="Z23" s="672">
        <v>2.2000000000000002</v>
      </c>
      <c r="AA23" s="672"/>
      <c r="AB23" s="672"/>
      <c r="AC23" s="672"/>
      <c r="AD23" s="673" t="s">
        <v>121</v>
      </c>
      <c r="AE23" s="673"/>
      <c r="AF23" s="673"/>
      <c r="AG23" s="673"/>
      <c r="AH23" s="673"/>
      <c r="AI23" s="673"/>
      <c r="AJ23" s="673"/>
      <c r="AK23" s="673"/>
      <c r="AL23" s="637" t="s">
        <v>121</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11"/>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15">
      <c r="B24" s="631" t="s">
        <v>278</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72" t="s">
        <v>121</v>
      </c>
      <c r="AA24" s="672"/>
      <c r="AB24" s="672"/>
      <c r="AC24" s="672"/>
      <c r="AD24" s="673" t="s">
        <v>121</v>
      </c>
      <c r="AE24" s="673"/>
      <c r="AF24" s="673"/>
      <c r="AG24" s="673"/>
      <c r="AH24" s="673"/>
      <c r="AI24" s="673"/>
      <c r="AJ24" s="673"/>
      <c r="AK24" s="673"/>
      <c r="AL24" s="637" t="s">
        <v>121</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1"/>
      <c r="CD24" s="692" t="s">
        <v>280</v>
      </c>
      <c r="CE24" s="693"/>
      <c r="CF24" s="693"/>
      <c r="CG24" s="693"/>
      <c r="CH24" s="693"/>
      <c r="CI24" s="693"/>
      <c r="CJ24" s="693"/>
      <c r="CK24" s="693"/>
      <c r="CL24" s="693"/>
      <c r="CM24" s="693"/>
      <c r="CN24" s="693"/>
      <c r="CO24" s="693"/>
      <c r="CP24" s="693"/>
      <c r="CQ24" s="694"/>
      <c r="CR24" s="689">
        <v>5252485</v>
      </c>
      <c r="CS24" s="690"/>
      <c r="CT24" s="690"/>
      <c r="CU24" s="690"/>
      <c r="CV24" s="690"/>
      <c r="CW24" s="690"/>
      <c r="CX24" s="690"/>
      <c r="CY24" s="715"/>
      <c r="CZ24" s="716">
        <v>50.2</v>
      </c>
      <c r="DA24" s="698"/>
      <c r="DB24" s="698"/>
      <c r="DC24" s="718"/>
      <c r="DD24" s="714">
        <v>3130934</v>
      </c>
      <c r="DE24" s="690"/>
      <c r="DF24" s="690"/>
      <c r="DG24" s="690"/>
      <c r="DH24" s="690"/>
      <c r="DI24" s="690"/>
      <c r="DJ24" s="690"/>
      <c r="DK24" s="715"/>
      <c r="DL24" s="714">
        <v>2646143</v>
      </c>
      <c r="DM24" s="690"/>
      <c r="DN24" s="690"/>
      <c r="DO24" s="690"/>
      <c r="DP24" s="690"/>
      <c r="DQ24" s="690"/>
      <c r="DR24" s="690"/>
      <c r="DS24" s="690"/>
      <c r="DT24" s="690"/>
      <c r="DU24" s="690"/>
      <c r="DV24" s="715"/>
      <c r="DW24" s="716">
        <v>43</v>
      </c>
      <c r="DX24" s="698"/>
      <c r="DY24" s="698"/>
      <c r="DZ24" s="698"/>
      <c r="EA24" s="698"/>
      <c r="EB24" s="698"/>
      <c r="EC24" s="717"/>
    </row>
    <row r="25" spans="2:133" ht="11.25" customHeight="1" x14ac:dyDescent="0.15">
      <c r="B25" s="631" t="s">
        <v>281</v>
      </c>
      <c r="C25" s="632"/>
      <c r="D25" s="632"/>
      <c r="E25" s="632"/>
      <c r="F25" s="632"/>
      <c r="G25" s="632"/>
      <c r="H25" s="632"/>
      <c r="I25" s="632"/>
      <c r="J25" s="632"/>
      <c r="K25" s="632"/>
      <c r="L25" s="632"/>
      <c r="M25" s="632"/>
      <c r="N25" s="632"/>
      <c r="O25" s="632"/>
      <c r="P25" s="632"/>
      <c r="Q25" s="633"/>
      <c r="R25" s="634">
        <v>6371463</v>
      </c>
      <c r="S25" s="635"/>
      <c r="T25" s="635"/>
      <c r="U25" s="635"/>
      <c r="V25" s="635"/>
      <c r="W25" s="635"/>
      <c r="X25" s="635"/>
      <c r="Y25" s="636"/>
      <c r="Z25" s="672">
        <v>59.8</v>
      </c>
      <c r="AA25" s="672"/>
      <c r="AB25" s="672"/>
      <c r="AC25" s="672"/>
      <c r="AD25" s="673">
        <v>6133398</v>
      </c>
      <c r="AE25" s="673"/>
      <c r="AF25" s="673"/>
      <c r="AG25" s="673"/>
      <c r="AH25" s="673"/>
      <c r="AI25" s="673"/>
      <c r="AJ25" s="673"/>
      <c r="AK25" s="673"/>
      <c r="AL25" s="637">
        <v>99.8</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1"/>
      <c r="CD25" s="631" t="s">
        <v>283</v>
      </c>
      <c r="CE25" s="632"/>
      <c r="CF25" s="632"/>
      <c r="CG25" s="632"/>
      <c r="CH25" s="632"/>
      <c r="CI25" s="632"/>
      <c r="CJ25" s="632"/>
      <c r="CK25" s="632"/>
      <c r="CL25" s="632"/>
      <c r="CM25" s="632"/>
      <c r="CN25" s="632"/>
      <c r="CO25" s="632"/>
      <c r="CP25" s="632"/>
      <c r="CQ25" s="633"/>
      <c r="CR25" s="634">
        <v>1430077</v>
      </c>
      <c r="CS25" s="647"/>
      <c r="CT25" s="647"/>
      <c r="CU25" s="647"/>
      <c r="CV25" s="647"/>
      <c r="CW25" s="647"/>
      <c r="CX25" s="647"/>
      <c r="CY25" s="648"/>
      <c r="CZ25" s="637">
        <v>13.7</v>
      </c>
      <c r="DA25" s="649"/>
      <c r="DB25" s="649"/>
      <c r="DC25" s="650"/>
      <c r="DD25" s="640">
        <v>1209345</v>
      </c>
      <c r="DE25" s="647"/>
      <c r="DF25" s="647"/>
      <c r="DG25" s="647"/>
      <c r="DH25" s="647"/>
      <c r="DI25" s="647"/>
      <c r="DJ25" s="647"/>
      <c r="DK25" s="648"/>
      <c r="DL25" s="640">
        <v>1109779</v>
      </c>
      <c r="DM25" s="647"/>
      <c r="DN25" s="647"/>
      <c r="DO25" s="647"/>
      <c r="DP25" s="647"/>
      <c r="DQ25" s="647"/>
      <c r="DR25" s="647"/>
      <c r="DS25" s="647"/>
      <c r="DT25" s="647"/>
      <c r="DU25" s="647"/>
      <c r="DV25" s="648"/>
      <c r="DW25" s="637">
        <v>18</v>
      </c>
      <c r="DX25" s="649"/>
      <c r="DY25" s="649"/>
      <c r="DZ25" s="649"/>
      <c r="EA25" s="649"/>
      <c r="EB25" s="649"/>
      <c r="EC25" s="661"/>
    </row>
    <row r="26" spans="2:133" ht="11.25" customHeight="1" x14ac:dyDescent="0.15">
      <c r="B26" s="631" t="s">
        <v>284</v>
      </c>
      <c r="C26" s="632"/>
      <c r="D26" s="632"/>
      <c r="E26" s="632"/>
      <c r="F26" s="632"/>
      <c r="G26" s="632"/>
      <c r="H26" s="632"/>
      <c r="I26" s="632"/>
      <c r="J26" s="632"/>
      <c r="K26" s="632"/>
      <c r="L26" s="632"/>
      <c r="M26" s="632"/>
      <c r="N26" s="632"/>
      <c r="O26" s="632"/>
      <c r="P26" s="632"/>
      <c r="Q26" s="633"/>
      <c r="R26" s="634">
        <v>1271</v>
      </c>
      <c r="S26" s="635"/>
      <c r="T26" s="635"/>
      <c r="U26" s="635"/>
      <c r="V26" s="635"/>
      <c r="W26" s="635"/>
      <c r="X26" s="635"/>
      <c r="Y26" s="636"/>
      <c r="Z26" s="672">
        <v>0</v>
      </c>
      <c r="AA26" s="672"/>
      <c r="AB26" s="672"/>
      <c r="AC26" s="672"/>
      <c r="AD26" s="673">
        <v>1271</v>
      </c>
      <c r="AE26" s="673"/>
      <c r="AF26" s="673"/>
      <c r="AG26" s="673"/>
      <c r="AH26" s="673"/>
      <c r="AI26" s="673"/>
      <c r="AJ26" s="673"/>
      <c r="AK26" s="673"/>
      <c r="AL26" s="637">
        <v>0</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1"/>
      <c r="CD26" s="631" t="s">
        <v>286</v>
      </c>
      <c r="CE26" s="632"/>
      <c r="CF26" s="632"/>
      <c r="CG26" s="632"/>
      <c r="CH26" s="632"/>
      <c r="CI26" s="632"/>
      <c r="CJ26" s="632"/>
      <c r="CK26" s="632"/>
      <c r="CL26" s="632"/>
      <c r="CM26" s="632"/>
      <c r="CN26" s="632"/>
      <c r="CO26" s="632"/>
      <c r="CP26" s="632"/>
      <c r="CQ26" s="633"/>
      <c r="CR26" s="634">
        <v>760564</v>
      </c>
      <c r="CS26" s="635"/>
      <c r="CT26" s="635"/>
      <c r="CU26" s="635"/>
      <c r="CV26" s="635"/>
      <c r="CW26" s="635"/>
      <c r="CX26" s="635"/>
      <c r="CY26" s="636"/>
      <c r="CZ26" s="637">
        <v>7.3</v>
      </c>
      <c r="DA26" s="649"/>
      <c r="DB26" s="649"/>
      <c r="DC26" s="650"/>
      <c r="DD26" s="640">
        <v>630952</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15">
      <c r="B27" s="631" t="s">
        <v>287</v>
      </c>
      <c r="C27" s="632"/>
      <c r="D27" s="632"/>
      <c r="E27" s="632"/>
      <c r="F27" s="632"/>
      <c r="G27" s="632"/>
      <c r="H27" s="632"/>
      <c r="I27" s="632"/>
      <c r="J27" s="632"/>
      <c r="K27" s="632"/>
      <c r="L27" s="632"/>
      <c r="M27" s="632"/>
      <c r="N27" s="632"/>
      <c r="O27" s="632"/>
      <c r="P27" s="632"/>
      <c r="Q27" s="633"/>
      <c r="R27" s="634">
        <v>31569</v>
      </c>
      <c r="S27" s="635"/>
      <c r="T27" s="635"/>
      <c r="U27" s="635"/>
      <c r="V27" s="635"/>
      <c r="W27" s="635"/>
      <c r="X27" s="635"/>
      <c r="Y27" s="636"/>
      <c r="Z27" s="672">
        <v>0.3</v>
      </c>
      <c r="AA27" s="672"/>
      <c r="AB27" s="672"/>
      <c r="AC27" s="672"/>
      <c r="AD27" s="673" t="s">
        <v>121</v>
      </c>
      <c r="AE27" s="673"/>
      <c r="AF27" s="673"/>
      <c r="AG27" s="673"/>
      <c r="AH27" s="673"/>
      <c r="AI27" s="673"/>
      <c r="AJ27" s="673"/>
      <c r="AK27" s="673"/>
      <c r="AL27" s="637" t="s">
        <v>121</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2448123</v>
      </c>
      <c r="BH27" s="635"/>
      <c r="BI27" s="635"/>
      <c r="BJ27" s="635"/>
      <c r="BK27" s="635"/>
      <c r="BL27" s="635"/>
      <c r="BM27" s="635"/>
      <c r="BN27" s="636"/>
      <c r="BO27" s="672">
        <v>100</v>
      </c>
      <c r="BP27" s="672"/>
      <c r="BQ27" s="672"/>
      <c r="BR27" s="672"/>
      <c r="BS27" s="673" t="s">
        <v>121</v>
      </c>
      <c r="BT27" s="673"/>
      <c r="BU27" s="673"/>
      <c r="BV27" s="673"/>
      <c r="BW27" s="673"/>
      <c r="BX27" s="673"/>
      <c r="BY27" s="673"/>
      <c r="BZ27" s="673"/>
      <c r="CA27" s="673"/>
      <c r="CB27" s="711"/>
      <c r="CD27" s="631" t="s">
        <v>289</v>
      </c>
      <c r="CE27" s="632"/>
      <c r="CF27" s="632"/>
      <c r="CG27" s="632"/>
      <c r="CH27" s="632"/>
      <c r="CI27" s="632"/>
      <c r="CJ27" s="632"/>
      <c r="CK27" s="632"/>
      <c r="CL27" s="632"/>
      <c r="CM27" s="632"/>
      <c r="CN27" s="632"/>
      <c r="CO27" s="632"/>
      <c r="CP27" s="632"/>
      <c r="CQ27" s="633"/>
      <c r="CR27" s="634">
        <v>3052423</v>
      </c>
      <c r="CS27" s="647"/>
      <c r="CT27" s="647"/>
      <c r="CU27" s="647"/>
      <c r="CV27" s="647"/>
      <c r="CW27" s="647"/>
      <c r="CX27" s="647"/>
      <c r="CY27" s="648"/>
      <c r="CZ27" s="637">
        <v>29.2</v>
      </c>
      <c r="DA27" s="649"/>
      <c r="DB27" s="649"/>
      <c r="DC27" s="650"/>
      <c r="DD27" s="640">
        <v>1151604</v>
      </c>
      <c r="DE27" s="647"/>
      <c r="DF27" s="647"/>
      <c r="DG27" s="647"/>
      <c r="DH27" s="647"/>
      <c r="DI27" s="647"/>
      <c r="DJ27" s="647"/>
      <c r="DK27" s="648"/>
      <c r="DL27" s="640">
        <v>766379</v>
      </c>
      <c r="DM27" s="647"/>
      <c r="DN27" s="647"/>
      <c r="DO27" s="647"/>
      <c r="DP27" s="647"/>
      <c r="DQ27" s="647"/>
      <c r="DR27" s="647"/>
      <c r="DS27" s="647"/>
      <c r="DT27" s="647"/>
      <c r="DU27" s="647"/>
      <c r="DV27" s="648"/>
      <c r="DW27" s="637">
        <v>12.5</v>
      </c>
      <c r="DX27" s="649"/>
      <c r="DY27" s="649"/>
      <c r="DZ27" s="649"/>
      <c r="EA27" s="649"/>
      <c r="EB27" s="649"/>
      <c r="EC27" s="661"/>
    </row>
    <row r="28" spans="2:133" ht="11.25" customHeight="1" x14ac:dyDescent="0.15">
      <c r="B28" s="631" t="s">
        <v>290</v>
      </c>
      <c r="C28" s="632"/>
      <c r="D28" s="632"/>
      <c r="E28" s="632"/>
      <c r="F28" s="632"/>
      <c r="G28" s="632"/>
      <c r="H28" s="632"/>
      <c r="I28" s="632"/>
      <c r="J28" s="632"/>
      <c r="K28" s="632"/>
      <c r="L28" s="632"/>
      <c r="M28" s="632"/>
      <c r="N28" s="632"/>
      <c r="O28" s="632"/>
      <c r="P28" s="632"/>
      <c r="Q28" s="633"/>
      <c r="R28" s="634">
        <v>68417</v>
      </c>
      <c r="S28" s="635"/>
      <c r="T28" s="635"/>
      <c r="U28" s="635"/>
      <c r="V28" s="635"/>
      <c r="W28" s="635"/>
      <c r="X28" s="635"/>
      <c r="Y28" s="636"/>
      <c r="Z28" s="672">
        <v>0.6</v>
      </c>
      <c r="AA28" s="672"/>
      <c r="AB28" s="672"/>
      <c r="AC28" s="672"/>
      <c r="AD28" s="673">
        <v>10507</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769985</v>
      </c>
      <c r="CS28" s="635"/>
      <c r="CT28" s="635"/>
      <c r="CU28" s="635"/>
      <c r="CV28" s="635"/>
      <c r="CW28" s="635"/>
      <c r="CX28" s="635"/>
      <c r="CY28" s="636"/>
      <c r="CZ28" s="637">
        <v>7.4</v>
      </c>
      <c r="DA28" s="649"/>
      <c r="DB28" s="649"/>
      <c r="DC28" s="650"/>
      <c r="DD28" s="640">
        <v>769985</v>
      </c>
      <c r="DE28" s="635"/>
      <c r="DF28" s="635"/>
      <c r="DG28" s="635"/>
      <c r="DH28" s="635"/>
      <c r="DI28" s="635"/>
      <c r="DJ28" s="635"/>
      <c r="DK28" s="636"/>
      <c r="DL28" s="640">
        <v>769985</v>
      </c>
      <c r="DM28" s="635"/>
      <c r="DN28" s="635"/>
      <c r="DO28" s="635"/>
      <c r="DP28" s="635"/>
      <c r="DQ28" s="635"/>
      <c r="DR28" s="635"/>
      <c r="DS28" s="635"/>
      <c r="DT28" s="635"/>
      <c r="DU28" s="635"/>
      <c r="DV28" s="636"/>
      <c r="DW28" s="637">
        <v>12.5</v>
      </c>
      <c r="DX28" s="649"/>
      <c r="DY28" s="649"/>
      <c r="DZ28" s="649"/>
      <c r="EA28" s="649"/>
      <c r="EB28" s="649"/>
      <c r="EC28" s="661"/>
    </row>
    <row r="29" spans="2:133" ht="11.25" customHeight="1" x14ac:dyDescent="0.15">
      <c r="B29" s="631" t="s">
        <v>292</v>
      </c>
      <c r="C29" s="632"/>
      <c r="D29" s="632"/>
      <c r="E29" s="632"/>
      <c r="F29" s="632"/>
      <c r="G29" s="632"/>
      <c r="H29" s="632"/>
      <c r="I29" s="632"/>
      <c r="J29" s="632"/>
      <c r="K29" s="632"/>
      <c r="L29" s="632"/>
      <c r="M29" s="632"/>
      <c r="N29" s="632"/>
      <c r="O29" s="632"/>
      <c r="P29" s="632"/>
      <c r="Q29" s="633"/>
      <c r="R29" s="634">
        <v>12242</v>
      </c>
      <c r="S29" s="635"/>
      <c r="T29" s="635"/>
      <c r="U29" s="635"/>
      <c r="V29" s="635"/>
      <c r="W29" s="635"/>
      <c r="X29" s="635"/>
      <c r="Y29" s="636"/>
      <c r="Z29" s="672">
        <v>0.1</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293</v>
      </c>
      <c r="CE29" s="654"/>
      <c r="CF29" s="631" t="s">
        <v>66</v>
      </c>
      <c r="CG29" s="632"/>
      <c r="CH29" s="632"/>
      <c r="CI29" s="632"/>
      <c r="CJ29" s="632"/>
      <c r="CK29" s="632"/>
      <c r="CL29" s="632"/>
      <c r="CM29" s="632"/>
      <c r="CN29" s="632"/>
      <c r="CO29" s="632"/>
      <c r="CP29" s="632"/>
      <c r="CQ29" s="633"/>
      <c r="CR29" s="634">
        <v>769985</v>
      </c>
      <c r="CS29" s="647"/>
      <c r="CT29" s="647"/>
      <c r="CU29" s="647"/>
      <c r="CV29" s="647"/>
      <c r="CW29" s="647"/>
      <c r="CX29" s="647"/>
      <c r="CY29" s="648"/>
      <c r="CZ29" s="637">
        <v>7.4</v>
      </c>
      <c r="DA29" s="649"/>
      <c r="DB29" s="649"/>
      <c r="DC29" s="650"/>
      <c r="DD29" s="640">
        <v>769985</v>
      </c>
      <c r="DE29" s="647"/>
      <c r="DF29" s="647"/>
      <c r="DG29" s="647"/>
      <c r="DH29" s="647"/>
      <c r="DI29" s="647"/>
      <c r="DJ29" s="647"/>
      <c r="DK29" s="648"/>
      <c r="DL29" s="640">
        <v>769985</v>
      </c>
      <c r="DM29" s="647"/>
      <c r="DN29" s="647"/>
      <c r="DO29" s="647"/>
      <c r="DP29" s="647"/>
      <c r="DQ29" s="647"/>
      <c r="DR29" s="647"/>
      <c r="DS29" s="647"/>
      <c r="DT29" s="647"/>
      <c r="DU29" s="647"/>
      <c r="DV29" s="648"/>
      <c r="DW29" s="637">
        <v>12.5</v>
      </c>
      <c r="DX29" s="649"/>
      <c r="DY29" s="649"/>
      <c r="DZ29" s="649"/>
      <c r="EA29" s="649"/>
      <c r="EB29" s="649"/>
      <c r="EC29" s="661"/>
    </row>
    <row r="30" spans="2:133" ht="11.25" customHeight="1" x14ac:dyDescent="0.15">
      <c r="B30" s="631" t="s">
        <v>294</v>
      </c>
      <c r="C30" s="632"/>
      <c r="D30" s="632"/>
      <c r="E30" s="632"/>
      <c r="F30" s="632"/>
      <c r="G30" s="632"/>
      <c r="H30" s="632"/>
      <c r="I30" s="632"/>
      <c r="J30" s="632"/>
      <c r="K30" s="632"/>
      <c r="L30" s="632"/>
      <c r="M30" s="632"/>
      <c r="N30" s="632"/>
      <c r="O30" s="632"/>
      <c r="P30" s="632"/>
      <c r="Q30" s="633"/>
      <c r="R30" s="634">
        <v>2092180</v>
      </c>
      <c r="S30" s="635"/>
      <c r="T30" s="635"/>
      <c r="U30" s="635"/>
      <c r="V30" s="635"/>
      <c r="W30" s="635"/>
      <c r="X30" s="635"/>
      <c r="Y30" s="636"/>
      <c r="Z30" s="672">
        <v>19.7</v>
      </c>
      <c r="AA30" s="672"/>
      <c r="AB30" s="672"/>
      <c r="AC30" s="672"/>
      <c r="AD30" s="673" t="s">
        <v>121</v>
      </c>
      <c r="AE30" s="673"/>
      <c r="AF30" s="673"/>
      <c r="AG30" s="673"/>
      <c r="AH30" s="673"/>
      <c r="AI30" s="673"/>
      <c r="AJ30" s="673"/>
      <c r="AK30" s="673"/>
      <c r="AL30" s="637" t="s">
        <v>121</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745944</v>
      </c>
      <c r="CS30" s="635"/>
      <c r="CT30" s="635"/>
      <c r="CU30" s="635"/>
      <c r="CV30" s="635"/>
      <c r="CW30" s="635"/>
      <c r="CX30" s="635"/>
      <c r="CY30" s="636"/>
      <c r="CZ30" s="637">
        <v>7.1</v>
      </c>
      <c r="DA30" s="649"/>
      <c r="DB30" s="649"/>
      <c r="DC30" s="650"/>
      <c r="DD30" s="640">
        <v>745944</v>
      </c>
      <c r="DE30" s="635"/>
      <c r="DF30" s="635"/>
      <c r="DG30" s="635"/>
      <c r="DH30" s="635"/>
      <c r="DI30" s="635"/>
      <c r="DJ30" s="635"/>
      <c r="DK30" s="636"/>
      <c r="DL30" s="640">
        <v>745944</v>
      </c>
      <c r="DM30" s="635"/>
      <c r="DN30" s="635"/>
      <c r="DO30" s="635"/>
      <c r="DP30" s="635"/>
      <c r="DQ30" s="635"/>
      <c r="DR30" s="635"/>
      <c r="DS30" s="635"/>
      <c r="DT30" s="635"/>
      <c r="DU30" s="635"/>
      <c r="DV30" s="636"/>
      <c r="DW30" s="637">
        <v>12.1</v>
      </c>
      <c r="DX30" s="649"/>
      <c r="DY30" s="649"/>
      <c r="DZ30" s="649"/>
      <c r="EA30" s="649"/>
      <c r="EB30" s="649"/>
      <c r="EC30" s="661"/>
    </row>
    <row r="31" spans="2:133" ht="11.25" customHeight="1" x14ac:dyDescent="0.15">
      <c r="B31" s="701" t="s">
        <v>298</v>
      </c>
      <c r="C31" s="702"/>
      <c r="D31" s="702"/>
      <c r="E31" s="702"/>
      <c r="F31" s="702"/>
      <c r="G31" s="702"/>
      <c r="H31" s="702"/>
      <c r="I31" s="702"/>
      <c r="J31" s="702"/>
      <c r="K31" s="702"/>
      <c r="L31" s="702"/>
      <c r="M31" s="702"/>
      <c r="N31" s="702"/>
      <c r="O31" s="702"/>
      <c r="P31" s="702"/>
      <c r="Q31" s="703"/>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4" t="s">
        <v>299</v>
      </c>
      <c r="AQ31" s="705"/>
      <c r="AR31" s="705"/>
      <c r="AS31" s="705"/>
      <c r="AT31" s="706" t="s">
        <v>300</v>
      </c>
      <c r="AU31" s="200"/>
      <c r="AV31" s="200"/>
      <c r="AW31" s="200"/>
      <c r="AX31" s="692" t="s">
        <v>178</v>
      </c>
      <c r="AY31" s="693"/>
      <c r="AZ31" s="693"/>
      <c r="BA31" s="693"/>
      <c r="BB31" s="693"/>
      <c r="BC31" s="693"/>
      <c r="BD31" s="693"/>
      <c r="BE31" s="693"/>
      <c r="BF31" s="694"/>
      <c r="BG31" s="696">
        <v>99.1</v>
      </c>
      <c r="BH31" s="697"/>
      <c r="BI31" s="697"/>
      <c r="BJ31" s="697"/>
      <c r="BK31" s="697"/>
      <c r="BL31" s="697"/>
      <c r="BM31" s="698">
        <v>97.4</v>
      </c>
      <c r="BN31" s="697"/>
      <c r="BO31" s="697"/>
      <c r="BP31" s="697"/>
      <c r="BQ31" s="699"/>
      <c r="BR31" s="696">
        <v>98.8</v>
      </c>
      <c r="BS31" s="697"/>
      <c r="BT31" s="697"/>
      <c r="BU31" s="697"/>
      <c r="BV31" s="697"/>
      <c r="BW31" s="697"/>
      <c r="BX31" s="698">
        <v>97.4</v>
      </c>
      <c r="BY31" s="697"/>
      <c r="BZ31" s="697"/>
      <c r="CA31" s="697"/>
      <c r="CB31" s="699"/>
      <c r="CD31" s="655"/>
      <c r="CE31" s="656"/>
      <c r="CF31" s="631" t="s">
        <v>301</v>
      </c>
      <c r="CG31" s="632"/>
      <c r="CH31" s="632"/>
      <c r="CI31" s="632"/>
      <c r="CJ31" s="632"/>
      <c r="CK31" s="632"/>
      <c r="CL31" s="632"/>
      <c r="CM31" s="632"/>
      <c r="CN31" s="632"/>
      <c r="CO31" s="632"/>
      <c r="CP31" s="632"/>
      <c r="CQ31" s="633"/>
      <c r="CR31" s="634">
        <v>24041</v>
      </c>
      <c r="CS31" s="647"/>
      <c r="CT31" s="647"/>
      <c r="CU31" s="647"/>
      <c r="CV31" s="647"/>
      <c r="CW31" s="647"/>
      <c r="CX31" s="647"/>
      <c r="CY31" s="648"/>
      <c r="CZ31" s="637">
        <v>0.2</v>
      </c>
      <c r="DA31" s="649"/>
      <c r="DB31" s="649"/>
      <c r="DC31" s="650"/>
      <c r="DD31" s="640">
        <v>24041</v>
      </c>
      <c r="DE31" s="647"/>
      <c r="DF31" s="647"/>
      <c r="DG31" s="647"/>
      <c r="DH31" s="647"/>
      <c r="DI31" s="647"/>
      <c r="DJ31" s="647"/>
      <c r="DK31" s="648"/>
      <c r="DL31" s="640">
        <v>24041</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15">
      <c r="B32" s="631" t="s">
        <v>302</v>
      </c>
      <c r="C32" s="632"/>
      <c r="D32" s="632"/>
      <c r="E32" s="632"/>
      <c r="F32" s="632"/>
      <c r="G32" s="632"/>
      <c r="H32" s="632"/>
      <c r="I32" s="632"/>
      <c r="J32" s="632"/>
      <c r="K32" s="632"/>
      <c r="L32" s="632"/>
      <c r="M32" s="632"/>
      <c r="N32" s="632"/>
      <c r="O32" s="632"/>
      <c r="P32" s="632"/>
      <c r="Q32" s="633"/>
      <c r="R32" s="634">
        <v>829470</v>
      </c>
      <c r="S32" s="635"/>
      <c r="T32" s="635"/>
      <c r="U32" s="635"/>
      <c r="V32" s="635"/>
      <c r="W32" s="635"/>
      <c r="X32" s="635"/>
      <c r="Y32" s="636"/>
      <c r="Z32" s="672">
        <v>7.8</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7"/>
      <c r="AU32" s="196" t="s">
        <v>303</v>
      </c>
      <c r="AX32" s="631" t="s">
        <v>304</v>
      </c>
      <c r="AY32" s="632"/>
      <c r="AZ32" s="632"/>
      <c r="BA32" s="632"/>
      <c r="BB32" s="632"/>
      <c r="BC32" s="632"/>
      <c r="BD32" s="632"/>
      <c r="BE32" s="632"/>
      <c r="BF32" s="633"/>
      <c r="BG32" s="700">
        <v>99.2</v>
      </c>
      <c r="BH32" s="647"/>
      <c r="BI32" s="647"/>
      <c r="BJ32" s="647"/>
      <c r="BK32" s="647"/>
      <c r="BL32" s="647"/>
      <c r="BM32" s="638">
        <v>97.4</v>
      </c>
      <c r="BN32" s="647"/>
      <c r="BO32" s="647"/>
      <c r="BP32" s="647"/>
      <c r="BQ32" s="670"/>
      <c r="BR32" s="700">
        <v>99</v>
      </c>
      <c r="BS32" s="647"/>
      <c r="BT32" s="647"/>
      <c r="BU32" s="647"/>
      <c r="BV32" s="647"/>
      <c r="BW32" s="647"/>
      <c r="BX32" s="638">
        <v>97.4</v>
      </c>
      <c r="BY32" s="647"/>
      <c r="BZ32" s="647"/>
      <c r="CA32" s="647"/>
      <c r="CB32" s="670"/>
      <c r="CD32" s="657"/>
      <c r="CE32" s="658"/>
      <c r="CF32" s="631" t="s">
        <v>305</v>
      </c>
      <c r="CG32" s="632"/>
      <c r="CH32" s="632"/>
      <c r="CI32" s="632"/>
      <c r="CJ32" s="632"/>
      <c r="CK32" s="632"/>
      <c r="CL32" s="632"/>
      <c r="CM32" s="632"/>
      <c r="CN32" s="632"/>
      <c r="CO32" s="632"/>
      <c r="CP32" s="632"/>
      <c r="CQ32" s="633"/>
      <c r="CR32" s="634" t="s">
        <v>121</v>
      </c>
      <c r="CS32" s="635"/>
      <c r="CT32" s="635"/>
      <c r="CU32" s="635"/>
      <c r="CV32" s="635"/>
      <c r="CW32" s="635"/>
      <c r="CX32" s="635"/>
      <c r="CY32" s="636"/>
      <c r="CZ32" s="637" t="s">
        <v>121</v>
      </c>
      <c r="DA32" s="649"/>
      <c r="DB32" s="649"/>
      <c r="DC32" s="650"/>
      <c r="DD32" s="640" t="s">
        <v>121</v>
      </c>
      <c r="DE32" s="635"/>
      <c r="DF32" s="635"/>
      <c r="DG32" s="635"/>
      <c r="DH32" s="635"/>
      <c r="DI32" s="635"/>
      <c r="DJ32" s="635"/>
      <c r="DK32" s="636"/>
      <c r="DL32" s="640" t="s">
        <v>121</v>
      </c>
      <c r="DM32" s="635"/>
      <c r="DN32" s="635"/>
      <c r="DO32" s="635"/>
      <c r="DP32" s="635"/>
      <c r="DQ32" s="635"/>
      <c r="DR32" s="635"/>
      <c r="DS32" s="635"/>
      <c r="DT32" s="635"/>
      <c r="DU32" s="635"/>
      <c r="DV32" s="636"/>
      <c r="DW32" s="637" t="s">
        <v>121</v>
      </c>
      <c r="DX32" s="649"/>
      <c r="DY32" s="649"/>
      <c r="DZ32" s="649"/>
      <c r="EA32" s="649"/>
      <c r="EB32" s="649"/>
      <c r="EC32" s="661"/>
    </row>
    <row r="33" spans="2:133" ht="11.25" customHeight="1" x14ac:dyDescent="0.15">
      <c r="B33" s="631" t="s">
        <v>306</v>
      </c>
      <c r="C33" s="632"/>
      <c r="D33" s="632"/>
      <c r="E33" s="632"/>
      <c r="F33" s="632"/>
      <c r="G33" s="632"/>
      <c r="H33" s="632"/>
      <c r="I33" s="632"/>
      <c r="J33" s="632"/>
      <c r="K33" s="632"/>
      <c r="L33" s="632"/>
      <c r="M33" s="632"/>
      <c r="N33" s="632"/>
      <c r="O33" s="632"/>
      <c r="P33" s="632"/>
      <c r="Q33" s="633"/>
      <c r="R33" s="634">
        <v>7978</v>
      </c>
      <c r="S33" s="635"/>
      <c r="T33" s="635"/>
      <c r="U33" s="635"/>
      <c r="V33" s="635"/>
      <c r="W33" s="635"/>
      <c r="X33" s="635"/>
      <c r="Y33" s="636"/>
      <c r="Z33" s="672">
        <v>0.1</v>
      </c>
      <c r="AA33" s="672"/>
      <c r="AB33" s="672"/>
      <c r="AC33" s="672"/>
      <c r="AD33" s="673">
        <v>2519</v>
      </c>
      <c r="AE33" s="673"/>
      <c r="AF33" s="673"/>
      <c r="AG33" s="673"/>
      <c r="AH33" s="673"/>
      <c r="AI33" s="673"/>
      <c r="AJ33" s="673"/>
      <c r="AK33" s="673"/>
      <c r="AL33" s="637">
        <v>0</v>
      </c>
      <c r="AM33" s="638"/>
      <c r="AN33" s="638"/>
      <c r="AO33" s="674"/>
      <c r="AP33" s="677"/>
      <c r="AQ33" s="678"/>
      <c r="AR33" s="678"/>
      <c r="AS33" s="678"/>
      <c r="AT33" s="708"/>
      <c r="AU33" s="201"/>
      <c r="AV33" s="201"/>
      <c r="AW33" s="201"/>
      <c r="AX33" s="615" t="s">
        <v>307</v>
      </c>
      <c r="AY33" s="616"/>
      <c r="AZ33" s="616"/>
      <c r="BA33" s="616"/>
      <c r="BB33" s="616"/>
      <c r="BC33" s="616"/>
      <c r="BD33" s="616"/>
      <c r="BE33" s="616"/>
      <c r="BF33" s="617"/>
      <c r="BG33" s="695">
        <v>98.8</v>
      </c>
      <c r="BH33" s="619"/>
      <c r="BI33" s="619"/>
      <c r="BJ33" s="619"/>
      <c r="BK33" s="619"/>
      <c r="BL33" s="619"/>
      <c r="BM33" s="665">
        <v>97</v>
      </c>
      <c r="BN33" s="619"/>
      <c r="BO33" s="619"/>
      <c r="BP33" s="619"/>
      <c r="BQ33" s="682"/>
      <c r="BR33" s="695">
        <v>98.3</v>
      </c>
      <c r="BS33" s="619"/>
      <c r="BT33" s="619"/>
      <c r="BU33" s="619"/>
      <c r="BV33" s="619"/>
      <c r="BW33" s="619"/>
      <c r="BX33" s="665">
        <v>96.9</v>
      </c>
      <c r="BY33" s="619"/>
      <c r="BZ33" s="619"/>
      <c r="CA33" s="619"/>
      <c r="CB33" s="682"/>
      <c r="CD33" s="631" t="s">
        <v>308</v>
      </c>
      <c r="CE33" s="632"/>
      <c r="CF33" s="632"/>
      <c r="CG33" s="632"/>
      <c r="CH33" s="632"/>
      <c r="CI33" s="632"/>
      <c r="CJ33" s="632"/>
      <c r="CK33" s="632"/>
      <c r="CL33" s="632"/>
      <c r="CM33" s="632"/>
      <c r="CN33" s="632"/>
      <c r="CO33" s="632"/>
      <c r="CP33" s="632"/>
      <c r="CQ33" s="633"/>
      <c r="CR33" s="634">
        <v>4673144</v>
      </c>
      <c r="CS33" s="647"/>
      <c r="CT33" s="647"/>
      <c r="CU33" s="647"/>
      <c r="CV33" s="647"/>
      <c r="CW33" s="647"/>
      <c r="CX33" s="647"/>
      <c r="CY33" s="648"/>
      <c r="CZ33" s="637">
        <v>44.7</v>
      </c>
      <c r="DA33" s="649"/>
      <c r="DB33" s="649"/>
      <c r="DC33" s="650"/>
      <c r="DD33" s="640">
        <v>3872551</v>
      </c>
      <c r="DE33" s="647"/>
      <c r="DF33" s="647"/>
      <c r="DG33" s="647"/>
      <c r="DH33" s="647"/>
      <c r="DI33" s="647"/>
      <c r="DJ33" s="647"/>
      <c r="DK33" s="648"/>
      <c r="DL33" s="640">
        <v>2981961</v>
      </c>
      <c r="DM33" s="647"/>
      <c r="DN33" s="647"/>
      <c r="DO33" s="647"/>
      <c r="DP33" s="647"/>
      <c r="DQ33" s="647"/>
      <c r="DR33" s="647"/>
      <c r="DS33" s="647"/>
      <c r="DT33" s="647"/>
      <c r="DU33" s="647"/>
      <c r="DV33" s="648"/>
      <c r="DW33" s="637">
        <v>48.5</v>
      </c>
      <c r="DX33" s="649"/>
      <c r="DY33" s="649"/>
      <c r="DZ33" s="649"/>
      <c r="EA33" s="649"/>
      <c r="EB33" s="649"/>
      <c r="EC33" s="661"/>
    </row>
    <row r="34" spans="2:133" ht="11.25" customHeight="1" x14ac:dyDescent="0.15">
      <c r="B34" s="631" t="s">
        <v>309</v>
      </c>
      <c r="C34" s="632"/>
      <c r="D34" s="632"/>
      <c r="E34" s="632"/>
      <c r="F34" s="632"/>
      <c r="G34" s="632"/>
      <c r="H34" s="632"/>
      <c r="I34" s="632"/>
      <c r="J34" s="632"/>
      <c r="K34" s="632"/>
      <c r="L34" s="632"/>
      <c r="M34" s="632"/>
      <c r="N34" s="632"/>
      <c r="O34" s="632"/>
      <c r="P34" s="632"/>
      <c r="Q34" s="633"/>
      <c r="R34" s="634">
        <v>244551</v>
      </c>
      <c r="S34" s="635"/>
      <c r="T34" s="635"/>
      <c r="U34" s="635"/>
      <c r="V34" s="635"/>
      <c r="W34" s="635"/>
      <c r="X34" s="635"/>
      <c r="Y34" s="636"/>
      <c r="Z34" s="672">
        <v>2.2999999999999998</v>
      </c>
      <c r="AA34" s="672"/>
      <c r="AB34" s="672"/>
      <c r="AC34" s="672"/>
      <c r="AD34" s="673" t="s">
        <v>121</v>
      </c>
      <c r="AE34" s="673"/>
      <c r="AF34" s="673"/>
      <c r="AG34" s="673"/>
      <c r="AH34" s="673"/>
      <c r="AI34" s="673"/>
      <c r="AJ34" s="673"/>
      <c r="AK34" s="673"/>
      <c r="AL34" s="637" t="s">
        <v>121</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310</v>
      </c>
      <c r="CE34" s="632"/>
      <c r="CF34" s="632"/>
      <c r="CG34" s="632"/>
      <c r="CH34" s="632"/>
      <c r="CI34" s="632"/>
      <c r="CJ34" s="632"/>
      <c r="CK34" s="632"/>
      <c r="CL34" s="632"/>
      <c r="CM34" s="632"/>
      <c r="CN34" s="632"/>
      <c r="CO34" s="632"/>
      <c r="CP34" s="632"/>
      <c r="CQ34" s="633"/>
      <c r="CR34" s="634">
        <v>1753063</v>
      </c>
      <c r="CS34" s="635"/>
      <c r="CT34" s="635"/>
      <c r="CU34" s="635"/>
      <c r="CV34" s="635"/>
      <c r="CW34" s="635"/>
      <c r="CX34" s="635"/>
      <c r="CY34" s="636"/>
      <c r="CZ34" s="637">
        <v>16.8</v>
      </c>
      <c r="DA34" s="649"/>
      <c r="DB34" s="649"/>
      <c r="DC34" s="650"/>
      <c r="DD34" s="640">
        <v>1404593</v>
      </c>
      <c r="DE34" s="635"/>
      <c r="DF34" s="635"/>
      <c r="DG34" s="635"/>
      <c r="DH34" s="635"/>
      <c r="DI34" s="635"/>
      <c r="DJ34" s="635"/>
      <c r="DK34" s="636"/>
      <c r="DL34" s="640">
        <v>1066775</v>
      </c>
      <c r="DM34" s="635"/>
      <c r="DN34" s="635"/>
      <c r="DO34" s="635"/>
      <c r="DP34" s="635"/>
      <c r="DQ34" s="635"/>
      <c r="DR34" s="635"/>
      <c r="DS34" s="635"/>
      <c r="DT34" s="635"/>
      <c r="DU34" s="635"/>
      <c r="DV34" s="636"/>
      <c r="DW34" s="637">
        <v>17.399999999999999</v>
      </c>
      <c r="DX34" s="649"/>
      <c r="DY34" s="649"/>
      <c r="DZ34" s="649"/>
      <c r="EA34" s="649"/>
      <c r="EB34" s="649"/>
      <c r="EC34" s="661"/>
    </row>
    <row r="35" spans="2:133" ht="11.25" customHeight="1" x14ac:dyDescent="0.15">
      <c r="B35" s="631" t="s">
        <v>311</v>
      </c>
      <c r="C35" s="632"/>
      <c r="D35" s="632"/>
      <c r="E35" s="632"/>
      <c r="F35" s="632"/>
      <c r="G35" s="632"/>
      <c r="H35" s="632"/>
      <c r="I35" s="632"/>
      <c r="J35" s="632"/>
      <c r="K35" s="632"/>
      <c r="L35" s="632"/>
      <c r="M35" s="632"/>
      <c r="N35" s="632"/>
      <c r="O35" s="632"/>
      <c r="P35" s="632"/>
      <c r="Q35" s="633"/>
      <c r="R35" s="634">
        <v>182230</v>
      </c>
      <c r="S35" s="635"/>
      <c r="T35" s="635"/>
      <c r="U35" s="635"/>
      <c r="V35" s="635"/>
      <c r="W35" s="635"/>
      <c r="X35" s="635"/>
      <c r="Y35" s="636"/>
      <c r="Z35" s="672">
        <v>1.7</v>
      </c>
      <c r="AA35" s="672"/>
      <c r="AB35" s="672"/>
      <c r="AC35" s="672"/>
      <c r="AD35" s="673" t="s">
        <v>121</v>
      </c>
      <c r="AE35" s="673"/>
      <c r="AF35" s="673"/>
      <c r="AG35" s="673"/>
      <c r="AH35" s="673"/>
      <c r="AI35" s="673"/>
      <c r="AJ35" s="673"/>
      <c r="AK35" s="673"/>
      <c r="AL35" s="637" t="s">
        <v>121</v>
      </c>
      <c r="AM35" s="638"/>
      <c r="AN35" s="638"/>
      <c r="AO35" s="674"/>
      <c r="AP35" s="206"/>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56145</v>
      </c>
      <c r="CS35" s="647"/>
      <c r="CT35" s="647"/>
      <c r="CU35" s="647"/>
      <c r="CV35" s="647"/>
      <c r="CW35" s="647"/>
      <c r="CX35" s="647"/>
      <c r="CY35" s="648"/>
      <c r="CZ35" s="637">
        <v>0.5</v>
      </c>
      <c r="DA35" s="649"/>
      <c r="DB35" s="649"/>
      <c r="DC35" s="650"/>
      <c r="DD35" s="640">
        <v>37944</v>
      </c>
      <c r="DE35" s="647"/>
      <c r="DF35" s="647"/>
      <c r="DG35" s="647"/>
      <c r="DH35" s="647"/>
      <c r="DI35" s="647"/>
      <c r="DJ35" s="647"/>
      <c r="DK35" s="648"/>
      <c r="DL35" s="640">
        <v>37877</v>
      </c>
      <c r="DM35" s="647"/>
      <c r="DN35" s="647"/>
      <c r="DO35" s="647"/>
      <c r="DP35" s="647"/>
      <c r="DQ35" s="647"/>
      <c r="DR35" s="647"/>
      <c r="DS35" s="647"/>
      <c r="DT35" s="647"/>
      <c r="DU35" s="647"/>
      <c r="DV35" s="648"/>
      <c r="DW35" s="637">
        <v>0.6</v>
      </c>
      <c r="DX35" s="649"/>
      <c r="DY35" s="649"/>
      <c r="DZ35" s="649"/>
      <c r="EA35" s="649"/>
      <c r="EB35" s="649"/>
      <c r="EC35" s="661"/>
    </row>
    <row r="36" spans="2:133" ht="11.25" customHeight="1" x14ac:dyDescent="0.15">
      <c r="B36" s="631" t="s">
        <v>315</v>
      </c>
      <c r="C36" s="632"/>
      <c r="D36" s="632"/>
      <c r="E36" s="632"/>
      <c r="F36" s="632"/>
      <c r="G36" s="632"/>
      <c r="H36" s="632"/>
      <c r="I36" s="632"/>
      <c r="J36" s="632"/>
      <c r="K36" s="632"/>
      <c r="L36" s="632"/>
      <c r="M36" s="632"/>
      <c r="N36" s="632"/>
      <c r="O36" s="632"/>
      <c r="P36" s="632"/>
      <c r="Q36" s="633"/>
      <c r="R36" s="634">
        <v>178488</v>
      </c>
      <c r="S36" s="635"/>
      <c r="T36" s="635"/>
      <c r="U36" s="635"/>
      <c r="V36" s="635"/>
      <c r="W36" s="635"/>
      <c r="X36" s="635"/>
      <c r="Y36" s="636"/>
      <c r="Z36" s="672">
        <v>1.7</v>
      </c>
      <c r="AA36" s="672"/>
      <c r="AB36" s="672"/>
      <c r="AC36" s="672"/>
      <c r="AD36" s="673" t="s">
        <v>121</v>
      </c>
      <c r="AE36" s="673"/>
      <c r="AF36" s="673"/>
      <c r="AG36" s="673"/>
      <c r="AH36" s="673"/>
      <c r="AI36" s="673"/>
      <c r="AJ36" s="673"/>
      <c r="AK36" s="673"/>
      <c r="AL36" s="637" t="s">
        <v>121</v>
      </c>
      <c r="AM36" s="638"/>
      <c r="AN36" s="638"/>
      <c r="AO36" s="674"/>
      <c r="AP36" s="206"/>
      <c r="AQ36" s="683" t="s">
        <v>316</v>
      </c>
      <c r="AR36" s="684"/>
      <c r="AS36" s="684"/>
      <c r="AT36" s="684"/>
      <c r="AU36" s="684"/>
      <c r="AV36" s="684"/>
      <c r="AW36" s="684"/>
      <c r="AX36" s="684"/>
      <c r="AY36" s="685"/>
      <c r="AZ36" s="689">
        <v>1313417</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6220</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1378215</v>
      </c>
      <c r="CS36" s="635"/>
      <c r="CT36" s="635"/>
      <c r="CU36" s="635"/>
      <c r="CV36" s="635"/>
      <c r="CW36" s="635"/>
      <c r="CX36" s="635"/>
      <c r="CY36" s="636"/>
      <c r="CZ36" s="637">
        <v>13.2</v>
      </c>
      <c r="DA36" s="649"/>
      <c r="DB36" s="649"/>
      <c r="DC36" s="650"/>
      <c r="DD36" s="640">
        <v>1267323</v>
      </c>
      <c r="DE36" s="635"/>
      <c r="DF36" s="635"/>
      <c r="DG36" s="635"/>
      <c r="DH36" s="635"/>
      <c r="DI36" s="635"/>
      <c r="DJ36" s="635"/>
      <c r="DK36" s="636"/>
      <c r="DL36" s="640">
        <v>976368</v>
      </c>
      <c r="DM36" s="635"/>
      <c r="DN36" s="635"/>
      <c r="DO36" s="635"/>
      <c r="DP36" s="635"/>
      <c r="DQ36" s="635"/>
      <c r="DR36" s="635"/>
      <c r="DS36" s="635"/>
      <c r="DT36" s="635"/>
      <c r="DU36" s="635"/>
      <c r="DV36" s="636"/>
      <c r="DW36" s="637">
        <v>15.9</v>
      </c>
      <c r="DX36" s="649"/>
      <c r="DY36" s="649"/>
      <c r="DZ36" s="649"/>
      <c r="EA36" s="649"/>
      <c r="EB36" s="649"/>
      <c r="EC36" s="661"/>
    </row>
    <row r="37" spans="2:133" ht="11.25" customHeight="1" x14ac:dyDescent="0.15">
      <c r="B37" s="631" t="s">
        <v>319</v>
      </c>
      <c r="C37" s="632"/>
      <c r="D37" s="632"/>
      <c r="E37" s="632"/>
      <c r="F37" s="632"/>
      <c r="G37" s="632"/>
      <c r="H37" s="632"/>
      <c r="I37" s="632"/>
      <c r="J37" s="632"/>
      <c r="K37" s="632"/>
      <c r="L37" s="632"/>
      <c r="M37" s="632"/>
      <c r="N37" s="632"/>
      <c r="O37" s="632"/>
      <c r="P37" s="632"/>
      <c r="Q37" s="633"/>
      <c r="R37" s="634">
        <v>382051</v>
      </c>
      <c r="S37" s="635"/>
      <c r="T37" s="635"/>
      <c r="U37" s="635"/>
      <c r="V37" s="635"/>
      <c r="W37" s="635"/>
      <c r="X37" s="635"/>
      <c r="Y37" s="636"/>
      <c r="Z37" s="672">
        <v>3.6</v>
      </c>
      <c r="AA37" s="672"/>
      <c r="AB37" s="672"/>
      <c r="AC37" s="672"/>
      <c r="AD37" s="673">
        <v>859</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226900</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-11418</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283094</v>
      </c>
      <c r="CS37" s="647"/>
      <c r="CT37" s="647"/>
      <c r="CU37" s="647"/>
      <c r="CV37" s="647"/>
      <c r="CW37" s="647"/>
      <c r="CX37" s="647"/>
      <c r="CY37" s="648"/>
      <c r="CZ37" s="637">
        <v>2.7</v>
      </c>
      <c r="DA37" s="649"/>
      <c r="DB37" s="649"/>
      <c r="DC37" s="650"/>
      <c r="DD37" s="640">
        <v>282437</v>
      </c>
      <c r="DE37" s="647"/>
      <c r="DF37" s="647"/>
      <c r="DG37" s="647"/>
      <c r="DH37" s="647"/>
      <c r="DI37" s="647"/>
      <c r="DJ37" s="647"/>
      <c r="DK37" s="648"/>
      <c r="DL37" s="640">
        <v>278734</v>
      </c>
      <c r="DM37" s="647"/>
      <c r="DN37" s="647"/>
      <c r="DO37" s="647"/>
      <c r="DP37" s="647"/>
      <c r="DQ37" s="647"/>
      <c r="DR37" s="647"/>
      <c r="DS37" s="647"/>
      <c r="DT37" s="647"/>
      <c r="DU37" s="647"/>
      <c r="DV37" s="648"/>
      <c r="DW37" s="637">
        <v>4.5</v>
      </c>
      <c r="DX37" s="649"/>
      <c r="DY37" s="649"/>
      <c r="DZ37" s="649"/>
      <c r="EA37" s="649"/>
      <c r="EB37" s="649"/>
      <c r="EC37" s="661"/>
    </row>
    <row r="38" spans="2:133" ht="11.25" customHeight="1" x14ac:dyDescent="0.15">
      <c r="B38" s="631" t="s">
        <v>323</v>
      </c>
      <c r="C38" s="632"/>
      <c r="D38" s="632"/>
      <c r="E38" s="632"/>
      <c r="F38" s="632"/>
      <c r="G38" s="632"/>
      <c r="H38" s="632"/>
      <c r="I38" s="632"/>
      <c r="J38" s="632"/>
      <c r="K38" s="632"/>
      <c r="L38" s="632"/>
      <c r="M38" s="632"/>
      <c r="N38" s="632"/>
      <c r="O38" s="632"/>
      <c r="P38" s="632"/>
      <c r="Q38" s="633"/>
      <c r="R38" s="634">
        <v>245200</v>
      </c>
      <c r="S38" s="635"/>
      <c r="T38" s="635"/>
      <c r="U38" s="635"/>
      <c r="V38" s="635"/>
      <c r="W38" s="635"/>
      <c r="X38" s="635"/>
      <c r="Y38" s="636"/>
      <c r="Z38" s="672">
        <v>2.2999999999999998</v>
      </c>
      <c r="AA38" s="672"/>
      <c r="AB38" s="672"/>
      <c r="AC38" s="672"/>
      <c r="AD38" s="673" t="s">
        <v>121</v>
      </c>
      <c r="AE38" s="673"/>
      <c r="AF38" s="673"/>
      <c r="AG38" s="673"/>
      <c r="AH38" s="673"/>
      <c r="AI38" s="673"/>
      <c r="AJ38" s="673"/>
      <c r="AK38" s="673"/>
      <c r="AL38" s="637" t="s">
        <v>121</v>
      </c>
      <c r="AM38" s="638"/>
      <c r="AN38" s="638"/>
      <c r="AO38" s="674"/>
      <c r="AQ38" s="667" t="s">
        <v>324</v>
      </c>
      <c r="AR38" s="668"/>
      <c r="AS38" s="668"/>
      <c r="AT38" s="668"/>
      <c r="AU38" s="668"/>
      <c r="AV38" s="668"/>
      <c r="AW38" s="668"/>
      <c r="AX38" s="668"/>
      <c r="AY38" s="669"/>
      <c r="AZ38" s="634">
        <v>3841</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2480</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1082676</v>
      </c>
      <c r="CS38" s="635"/>
      <c r="CT38" s="635"/>
      <c r="CU38" s="635"/>
      <c r="CV38" s="635"/>
      <c r="CW38" s="635"/>
      <c r="CX38" s="635"/>
      <c r="CY38" s="636"/>
      <c r="CZ38" s="637">
        <v>10.4</v>
      </c>
      <c r="DA38" s="649"/>
      <c r="DB38" s="649"/>
      <c r="DC38" s="650"/>
      <c r="DD38" s="640">
        <v>905924</v>
      </c>
      <c r="DE38" s="635"/>
      <c r="DF38" s="635"/>
      <c r="DG38" s="635"/>
      <c r="DH38" s="635"/>
      <c r="DI38" s="635"/>
      <c r="DJ38" s="635"/>
      <c r="DK38" s="636"/>
      <c r="DL38" s="640">
        <v>900941</v>
      </c>
      <c r="DM38" s="635"/>
      <c r="DN38" s="635"/>
      <c r="DO38" s="635"/>
      <c r="DP38" s="635"/>
      <c r="DQ38" s="635"/>
      <c r="DR38" s="635"/>
      <c r="DS38" s="635"/>
      <c r="DT38" s="635"/>
      <c r="DU38" s="635"/>
      <c r="DV38" s="636"/>
      <c r="DW38" s="637">
        <v>14.7</v>
      </c>
      <c r="DX38" s="649"/>
      <c r="DY38" s="649"/>
      <c r="DZ38" s="649"/>
      <c r="EA38" s="649"/>
      <c r="EB38" s="649"/>
      <c r="EC38" s="661"/>
    </row>
    <row r="39" spans="2:133" ht="11.25" customHeight="1" x14ac:dyDescent="0.15">
      <c r="B39" s="631" t="s">
        <v>327</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328</v>
      </c>
      <c r="AR39" s="668"/>
      <c r="AS39" s="668"/>
      <c r="AT39" s="668"/>
      <c r="AU39" s="668"/>
      <c r="AV39" s="668"/>
      <c r="AW39" s="668"/>
      <c r="AX39" s="668"/>
      <c r="AY39" s="669"/>
      <c r="AZ39" s="634" t="s">
        <v>121</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3526</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260045</v>
      </c>
      <c r="CS39" s="647"/>
      <c r="CT39" s="647"/>
      <c r="CU39" s="647"/>
      <c r="CV39" s="647"/>
      <c r="CW39" s="647"/>
      <c r="CX39" s="647"/>
      <c r="CY39" s="648"/>
      <c r="CZ39" s="637">
        <v>2.5</v>
      </c>
      <c r="DA39" s="649"/>
      <c r="DB39" s="649"/>
      <c r="DC39" s="650"/>
      <c r="DD39" s="640">
        <v>256767</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15">
      <c r="B40" s="631" t="s">
        <v>331</v>
      </c>
      <c r="C40" s="632"/>
      <c r="D40" s="632"/>
      <c r="E40" s="632"/>
      <c r="F40" s="632"/>
      <c r="G40" s="632"/>
      <c r="H40" s="632"/>
      <c r="I40" s="632"/>
      <c r="J40" s="632"/>
      <c r="K40" s="632"/>
      <c r="L40" s="632"/>
      <c r="M40" s="632"/>
      <c r="N40" s="632"/>
      <c r="O40" s="632"/>
      <c r="P40" s="632"/>
      <c r="Q40" s="633"/>
      <c r="R40" s="634" t="s">
        <v>121</v>
      </c>
      <c r="S40" s="635"/>
      <c r="T40" s="635"/>
      <c r="U40" s="635"/>
      <c r="V40" s="635"/>
      <c r="W40" s="635"/>
      <c r="X40" s="635"/>
      <c r="Y40" s="636"/>
      <c r="Z40" s="672" t="s">
        <v>121</v>
      </c>
      <c r="AA40" s="672"/>
      <c r="AB40" s="672"/>
      <c r="AC40" s="672"/>
      <c r="AD40" s="673" t="s">
        <v>121</v>
      </c>
      <c r="AE40" s="673"/>
      <c r="AF40" s="673"/>
      <c r="AG40" s="673"/>
      <c r="AH40" s="673"/>
      <c r="AI40" s="673"/>
      <c r="AJ40" s="673"/>
      <c r="AK40" s="673"/>
      <c r="AL40" s="637" t="s">
        <v>121</v>
      </c>
      <c r="AM40" s="638"/>
      <c r="AN40" s="638"/>
      <c r="AO40" s="674"/>
      <c r="AQ40" s="667" t="s">
        <v>332</v>
      </c>
      <c r="AR40" s="668"/>
      <c r="AS40" s="668"/>
      <c r="AT40" s="668"/>
      <c r="AU40" s="668"/>
      <c r="AV40" s="668"/>
      <c r="AW40" s="668"/>
      <c r="AX40" s="668"/>
      <c r="AY40" s="669"/>
      <c r="AZ40" s="634" t="s">
        <v>121</v>
      </c>
      <c r="BA40" s="635"/>
      <c r="BB40" s="635"/>
      <c r="BC40" s="635"/>
      <c r="BD40" s="647"/>
      <c r="BE40" s="647"/>
      <c r="BF40" s="670"/>
      <c r="BG40" s="675" t="s">
        <v>333</v>
      </c>
      <c r="BH40" s="676"/>
      <c r="BI40" s="676"/>
      <c r="BJ40" s="676"/>
      <c r="BK40" s="676"/>
      <c r="BL40" s="202"/>
      <c r="BM40" s="632" t="s">
        <v>334</v>
      </c>
      <c r="BN40" s="632"/>
      <c r="BO40" s="632"/>
      <c r="BP40" s="632"/>
      <c r="BQ40" s="632"/>
      <c r="BR40" s="632"/>
      <c r="BS40" s="632"/>
      <c r="BT40" s="632"/>
      <c r="BU40" s="633"/>
      <c r="BV40" s="634">
        <v>107</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143000</v>
      </c>
      <c r="CS40" s="635"/>
      <c r="CT40" s="635"/>
      <c r="CU40" s="635"/>
      <c r="CV40" s="635"/>
      <c r="CW40" s="635"/>
      <c r="CX40" s="635"/>
      <c r="CY40" s="636"/>
      <c r="CZ40" s="637">
        <v>1.4</v>
      </c>
      <c r="DA40" s="649"/>
      <c r="DB40" s="649"/>
      <c r="DC40" s="650"/>
      <c r="DD40" s="640" t="s">
        <v>121</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15">
      <c r="B41" s="615" t="s">
        <v>336</v>
      </c>
      <c r="C41" s="616"/>
      <c r="D41" s="616"/>
      <c r="E41" s="616"/>
      <c r="F41" s="616"/>
      <c r="G41" s="616"/>
      <c r="H41" s="616"/>
      <c r="I41" s="616"/>
      <c r="J41" s="616"/>
      <c r="K41" s="616"/>
      <c r="L41" s="616"/>
      <c r="M41" s="616"/>
      <c r="N41" s="616"/>
      <c r="O41" s="616"/>
      <c r="P41" s="616"/>
      <c r="Q41" s="617"/>
      <c r="R41" s="618">
        <v>10647110</v>
      </c>
      <c r="S41" s="659"/>
      <c r="T41" s="659"/>
      <c r="U41" s="659"/>
      <c r="V41" s="659"/>
      <c r="W41" s="659"/>
      <c r="X41" s="659"/>
      <c r="Y41" s="662"/>
      <c r="Z41" s="663">
        <v>100</v>
      </c>
      <c r="AA41" s="663"/>
      <c r="AB41" s="663"/>
      <c r="AC41" s="663"/>
      <c r="AD41" s="664">
        <v>6148554</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153672</v>
      </c>
      <c r="BA41" s="635"/>
      <c r="BB41" s="635"/>
      <c r="BC41" s="635"/>
      <c r="BD41" s="647"/>
      <c r="BE41" s="647"/>
      <c r="BF41" s="670"/>
      <c r="BG41" s="675"/>
      <c r="BH41" s="676"/>
      <c r="BI41" s="676"/>
      <c r="BJ41" s="676"/>
      <c r="BK41" s="676"/>
      <c r="BL41" s="202"/>
      <c r="BM41" s="632" t="s">
        <v>338</v>
      </c>
      <c r="BN41" s="632"/>
      <c r="BO41" s="632"/>
      <c r="BP41" s="632"/>
      <c r="BQ41" s="632"/>
      <c r="BR41" s="632"/>
      <c r="BS41" s="632"/>
      <c r="BT41" s="632"/>
      <c r="BU41" s="633"/>
      <c r="BV41" s="634">
        <v>1</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340</v>
      </c>
      <c r="AR42" s="680"/>
      <c r="AS42" s="680"/>
      <c r="AT42" s="680"/>
      <c r="AU42" s="680"/>
      <c r="AV42" s="680"/>
      <c r="AW42" s="680"/>
      <c r="AX42" s="680"/>
      <c r="AY42" s="681"/>
      <c r="AZ42" s="618">
        <v>929004</v>
      </c>
      <c r="BA42" s="659"/>
      <c r="BB42" s="659"/>
      <c r="BC42" s="659"/>
      <c r="BD42" s="619"/>
      <c r="BE42" s="619"/>
      <c r="BF42" s="682"/>
      <c r="BG42" s="677"/>
      <c r="BH42" s="678"/>
      <c r="BI42" s="678"/>
      <c r="BJ42" s="678"/>
      <c r="BK42" s="678"/>
      <c r="BL42" s="203"/>
      <c r="BM42" s="616" t="s">
        <v>341</v>
      </c>
      <c r="BN42" s="616"/>
      <c r="BO42" s="616"/>
      <c r="BP42" s="616"/>
      <c r="BQ42" s="616"/>
      <c r="BR42" s="616"/>
      <c r="BS42" s="616"/>
      <c r="BT42" s="616"/>
      <c r="BU42" s="617"/>
      <c r="BV42" s="618">
        <v>445</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528299</v>
      </c>
      <c r="CS42" s="647"/>
      <c r="CT42" s="647"/>
      <c r="CU42" s="647"/>
      <c r="CV42" s="647"/>
      <c r="CW42" s="647"/>
      <c r="CX42" s="647"/>
      <c r="CY42" s="648"/>
      <c r="CZ42" s="637">
        <v>5.0999999999999996</v>
      </c>
      <c r="DA42" s="649"/>
      <c r="DB42" s="649"/>
      <c r="DC42" s="650"/>
      <c r="DD42" s="640">
        <v>167829</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343</v>
      </c>
      <c r="CD43" s="631" t="s">
        <v>344</v>
      </c>
      <c r="CE43" s="632"/>
      <c r="CF43" s="632"/>
      <c r="CG43" s="632"/>
      <c r="CH43" s="632"/>
      <c r="CI43" s="632"/>
      <c r="CJ43" s="632"/>
      <c r="CK43" s="632"/>
      <c r="CL43" s="632"/>
      <c r="CM43" s="632"/>
      <c r="CN43" s="632"/>
      <c r="CO43" s="632"/>
      <c r="CP43" s="632"/>
      <c r="CQ43" s="633"/>
      <c r="CR43" s="634">
        <v>26217</v>
      </c>
      <c r="CS43" s="647"/>
      <c r="CT43" s="647"/>
      <c r="CU43" s="647"/>
      <c r="CV43" s="647"/>
      <c r="CW43" s="647"/>
      <c r="CX43" s="647"/>
      <c r="CY43" s="648"/>
      <c r="CZ43" s="637">
        <v>0.3</v>
      </c>
      <c r="DA43" s="649"/>
      <c r="DB43" s="649"/>
      <c r="DC43" s="650"/>
      <c r="DD43" s="640">
        <v>25290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528299</v>
      </c>
      <c r="CS44" s="635"/>
      <c r="CT44" s="635"/>
      <c r="CU44" s="635"/>
      <c r="CV44" s="635"/>
      <c r="CW44" s="635"/>
      <c r="CX44" s="635"/>
      <c r="CY44" s="636"/>
      <c r="CZ44" s="637">
        <v>5.0999999999999996</v>
      </c>
      <c r="DA44" s="638"/>
      <c r="DB44" s="638"/>
      <c r="DC44" s="639"/>
      <c r="DD44" s="640">
        <v>167829</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182283</v>
      </c>
      <c r="CS45" s="647"/>
      <c r="CT45" s="647"/>
      <c r="CU45" s="647"/>
      <c r="CV45" s="647"/>
      <c r="CW45" s="647"/>
      <c r="CX45" s="647"/>
      <c r="CY45" s="648"/>
      <c r="CZ45" s="637">
        <v>1.7</v>
      </c>
      <c r="DA45" s="649"/>
      <c r="DB45" s="649"/>
      <c r="DC45" s="650"/>
      <c r="DD45" s="640">
        <v>26885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349</v>
      </c>
      <c r="CG46" s="632"/>
      <c r="CH46" s="632"/>
      <c r="CI46" s="632"/>
      <c r="CJ46" s="632"/>
      <c r="CK46" s="632"/>
      <c r="CL46" s="632"/>
      <c r="CM46" s="632"/>
      <c r="CN46" s="632"/>
      <c r="CO46" s="632"/>
      <c r="CP46" s="632"/>
      <c r="CQ46" s="633"/>
      <c r="CR46" s="634">
        <v>337712</v>
      </c>
      <c r="CS46" s="635"/>
      <c r="CT46" s="635"/>
      <c r="CU46" s="635"/>
      <c r="CV46" s="635"/>
      <c r="CW46" s="635"/>
      <c r="CX46" s="635"/>
      <c r="CY46" s="636"/>
      <c r="CZ46" s="637">
        <v>3.2</v>
      </c>
      <c r="DA46" s="638"/>
      <c r="DB46" s="638"/>
      <c r="DC46" s="639"/>
      <c r="DD46" s="640">
        <v>132640</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350</v>
      </c>
      <c r="CG47" s="632"/>
      <c r="CH47" s="632"/>
      <c r="CI47" s="632"/>
      <c r="CJ47" s="632"/>
      <c r="CK47" s="632"/>
      <c r="CL47" s="632"/>
      <c r="CM47" s="632"/>
      <c r="CN47" s="632"/>
      <c r="CO47" s="632"/>
      <c r="CP47" s="632"/>
      <c r="CQ47" s="633"/>
      <c r="CR47" s="634" t="s">
        <v>121</v>
      </c>
      <c r="CS47" s="647"/>
      <c r="CT47" s="647"/>
      <c r="CU47" s="647"/>
      <c r="CV47" s="647"/>
      <c r="CW47" s="647"/>
      <c r="CX47" s="647"/>
      <c r="CY47" s="648"/>
      <c r="CZ47" s="637" t="s">
        <v>121</v>
      </c>
      <c r="DA47" s="649"/>
      <c r="DB47" s="649"/>
      <c r="DC47" s="650"/>
      <c r="DD47" s="640" t="s">
        <v>121</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351</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352</v>
      </c>
      <c r="CE49" s="616"/>
      <c r="CF49" s="616"/>
      <c r="CG49" s="616"/>
      <c r="CH49" s="616"/>
      <c r="CI49" s="616"/>
      <c r="CJ49" s="616"/>
      <c r="CK49" s="616"/>
      <c r="CL49" s="616"/>
      <c r="CM49" s="616"/>
      <c r="CN49" s="616"/>
      <c r="CO49" s="616"/>
      <c r="CP49" s="616"/>
      <c r="CQ49" s="617"/>
      <c r="CR49" s="618">
        <v>10453928</v>
      </c>
      <c r="CS49" s="619"/>
      <c r="CT49" s="619"/>
      <c r="CU49" s="619"/>
      <c r="CV49" s="619"/>
      <c r="CW49" s="619"/>
      <c r="CX49" s="619"/>
      <c r="CY49" s="620"/>
      <c r="CZ49" s="621">
        <v>100</v>
      </c>
      <c r="DA49" s="622"/>
      <c r="DB49" s="622"/>
      <c r="DC49" s="623"/>
      <c r="DD49" s="624">
        <v>7171314</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St84Tk4lfD3V8yisYzNwo7NQ73uw6uIRnMHfc/pj1xHtvXz3/Bn4MVU9ql7hmZnr0OMdhT0Vw5RRD9EmXA6QOg==" saltValue="SDN4eHT9z0y1b2wYtPqan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7" zoomScaleNormal="87"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10" t="s">
        <v>353</v>
      </c>
      <c r="B2" s="1110"/>
      <c r="C2" s="1110"/>
      <c r="D2" s="1110"/>
      <c r="E2" s="1110"/>
      <c r="F2" s="1110"/>
      <c r="G2" s="1110"/>
      <c r="H2" s="1110"/>
      <c r="I2" s="1110"/>
      <c r="J2" s="1110"/>
      <c r="K2" s="1110"/>
      <c r="L2" s="1110"/>
      <c r="M2" s="1110"/>
      <c r="N2" s="1110"/>
      <c r="O2" s="1110"/>
      <c r="P2" s="1110"/>
      <c r="Q2" s="1110"/>
      <c r="R2" s="1110"/>
      <c r="S2" s="1110"/>
      <c r="T2" s="1110"/>
      <c r="U2" s="1110"/>
      <c r="V2" s="1110"/>
      <c r="W2" s="1110"/>
      <c r="X2" s="1110"/>
      <c r="Y2" s="1110"/>
      <c r="Z2" s="1110"/>
      <c r="AA2" s="1110"/>
      <c r="AB2" s="1110"/>
      <c r="AC2" s="1110"/>
      <c r="AD2" s="1110"/>
      <c r="AE2" s="1110"/>
      <c r="AF2" s="1110"/>
      <c r="AG2" s="1110"/>
      <c r="AH2" s="1110"/>
      <c r="AI2" s="1110"/>
      <c r="AJ2" s="1110"/>
      <c r="AK2" s="1110"/>
      <c r="AL2" s="1110"/>
      <c r="AM2" s="1110"/>
      <c r="AN2" s="1110"/>
      <c r="AO2" s="1110"/>
      <c r="AP2" s="1110"/>
      <c r="AQ2" s="1110"/>
      <c r="AR2" s="1110"/>
      <c r="AS2" s="1110"/>
      <c r="AT2" s="1110"/>
      <c r="AU2" s="1110"/>
      <c r="AV2" s="1110"/>
      <c r="AW2" s="1110"/>
      <c r="AX2" s="1110"/>
      <c r="AY2" s="1110"/>
      <c r="AZ2" s="1110"/>
      <c r="BA2" s="1110"/>
      <c r="BB2" s="1110"/>
      <c r="BC2" s="1110"/>
      <c r="BD2" s="1110"/>
      <c r="BE2" s="1110"/>
      <c r="BF2" s="1110"/>
      <c r="BG2" s="1110"/>
      <c r="BH2" s="1110"/>
      <c r="BI2" s="1110"/>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11" t="s">
        <v>354</v>
      </c>
      <c r="DK2" s="1112"/>
      <c r="DL2" s="1112"/>
      <c r="DM2" s="1112"/>
      <c r="DN2" s="1112"/>
      <c r="DO2" s="1113"/>
      <c r="DP2" s="210"/>
      <c r="DQ2" s="1111" t="s">
        <v>355</v>
      </c>
      <c r="DR2" s="1112"/>
      <c r="DS2" s="1112"/>
      <c r="DT2" s="1112"/>
      <c r="DU2" s="1112"/>
      <c r="DV2" s="1112"/>
      <c r="DW2" s="1112"/>
      <c r="DX2" s="1112"/>
      <c r="DY2" s="1112"/>
      <c r="DZ2" s="1113"/>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69" t="s">
        <v>356</v>
      </c>
      <c r="B4" s="1069"/>
      <c r="C4" s="1069"/>
      <c r="D4" s="1069"/>
      <c r="E4" s="1069"/>
      <c r="F4" s="1069"/>
      <c r="G4" s="1069"/>
      <c r="H4" s="1069"/>
      <c r="I4" s="1069"/>
      <c r="J4" s="1069"/>
      <c r="K4" s="1069"/>
      <c r="L4" s="1069"/>
      <c r="M4" s="1069"/>
      <c r="N4" s="1069"/>
      <c r="O4" s="1069"/>
      <c r="P4" s="1069"/>
      <c r="Q4" s="1069"/>
      <c r="R4" s="1069"/>
      <c r="S4" s="1069"/>
      <c r="T4" s="1069"/>
      <c r="U4" s="1069"/>
      <c r="V4" s="1069"/>
      <c r="W4" s="1069"/>
      <c r="X4" s="1069"/>
      <c r="Y4" s="1069"/>
      <c r="Z4" s="1069"/>
      <c r="AA4" s="1069"/>
      <c r="AB4" s="1069"/>
      <c r="AC4" s="1069"/>
      <c r="AD4" s="1069"/>
      <c r="AE4" s="1069"/>
      <c r="AF4" s="1069"/>
      <c r="AG4" s="1069"/>
      <c r="AH4" s="1069"/>
      <c r="AI4" s="1069"/>
      <c r="AJ4" s="1069"/>
      <c r="AK4" s="1069"/>
      <c r="AL4" s="1069"/>
      <c r="AM4" s="1069"/>
      <c r="AN4" s="1069"/>
      <c r="AO4" s="1069"/>
      <c r="AP4" s="1069"/>
      <c r="AQ4" s="1069"/>
      <c r="AR4" s="1069"/>
      <c r="AS4" s="1069"/>
      <c r="AT4" s="1069"/>
      <c r="AU4" s="1069"/>
      <c r="AV4" s="1069"/>
      <c r="AW4" s="1069"/>
      <c r="AX4" s="1069"/>
      <c r="AY4" s="1069"/>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15">
      <c r="A5" s="1005" t="s">
        <v>358</v>
      </c>
      <c r="B5" s="1006"/>
      <c r="C5" s="1006"/>
      <c r="D5" s="1006"/>
      <c r="E5" s="1006"/>
      <c r="F5" s="1006"/>
      <c r="G5" s="1006"/>
      <c r="H5" s="1006"/>
      <c r="I5" s="1006"/>
      <c r="J5" s="1006"/>
      <c r="K5" s="1006"/>
      <c r="L5" s="1006"/>
      <c r="M5" s="1006"/>
      <c r="N5" s="1006"/>
      <c r="O5" s="1006"/>
      <c r="P5" s="1007"/>
      <c r="Q5" s="1011" t="s">
        <v>359</v>
      </c>
      <c r="R5" s="1012"/>
      <c r="S5" s="1012"/>
      <c r="T5" s="1012"/>
      <c r="U5" s="1013"/>
      <c r="V5" s="1011" t="s">
        <v>360</v>
      </c>
      <c r="W5" s="1012"/>
      <c r="X5" s="1012"/>
      <c r="Y5" s="1012"/>
      <c r="Z5" s="1013"/>
      <c r="AA5" s="1011" t="s">
        <v>361</v>
      </c>
      <c r="AB5" s="1012"/>
      <c r="AC5" s="1012"/>
      <c r="AD5" s="1012"/>
      <c r="AE5" s="1012"/>
      <c r="AF5" s="1114" t="s">
        <v>362</v>
      </c>
      <c r="AG5" s="1012"/>
      <c r="AH5" s="1012"/>
      <c r="AI5" s="1012"/>
      <c r="AJ5" s="1025"/>
      <c r="AK5" s="1012" t="s">
        <v>363</v>
      </c>
      <c r="AL5" s="1012"/>
      <c r="AM5" s="1012"/>
      <c r="AN5" s="1012"/>
      <c r="AO5" s="1013"/>
      <c r="AP5" s="1011" t="s">
        <v>364</v>
      </c>
      <c r="AQ5" s="1012"/>
      <c r="AR5" s="1012"/>
      <c r="AS5" s="1012"/>
      <c r="AT5" s="1013"/>
      <c r="AU5" s="1011" t="s">
        <v>365</v>
      </c>
      <c r="AV5" s="1012"/>
      <c r="AW5" s="1012"/>
      <c r="AX5" s="1012"/>
      <c r="AY5" s="1025"/>
      <c r="AZ5" s="214"/>
      <c r="BA5" s="214"/>
      <c r="BB5" s="214"/>
      <c r="BC5" s="214"/>
      <c r="BD5" s="214"/>
      <c r="BE5" s="215"/>
      <c r="BF5" s="215"/>
      <c r="BG5" s="215"/>
      <c r="BH5" s="215"/>
      <c r="BI5" s="215"/>
      <c r="BJ5" s="215"/>
      <c r="BK5" s="215"/>
      <c r="BL5" s="215"/>
      <c r="BM5" s="215"/>
      <c r="BN5" s="215"/>
      <c r="BO5" s="215"/>
      <c r="BP5" s="215"/>
      <c r="BQ5" s="1005" t="s">
        <v>366</v>
      </c>
      <c r="BR5" s="1006"/>
      <c r="BS5" s="1006"/>
      <c r="BT5" s="1006"/>
      <c r="BU5" s="1006"/>
      <c r="BV5" s="1006"/>
      <c r="BW5" s="1006"/>
      <c r="BX5" s="1006"/>
      <c r="BY5" s="1006"/>
      <c r="BZ5" s="1006"/>
      <c r="CA5" s="1006"/>
      <c r="CB5" s="1006"/>
      <c r="CC5" s="1006"/>
      <c r="CD5" s="1006"/>
      <c r="CE5" s="1006"/>
      <c r="CF5" s="1006"/>
      <c r="CG5" s="1007"/>
      <c r="CH5" s="1011" t="s">
        <v>367</v>
      </c>
      <c r="CI5" s="1012"/>
      <c r="CJ5" s="1012"/>
      <c r="CK5" s="1012"/>
      <c r="CL5" s="1013"/>
      <c r="CM5" s="1011" t="s">
        <v>368</v>
      </c>
      <c r="CN5" s="1012"/>
      <c r="CO5" s="1012"/>
      <c r="CP5" s="1012"/>
      <c r="CQ5" s="1013"/>
      <c r="CR5" s="1011" t="s">
        <v>369</v>
      </c>
      <c r="CS5" s="1012"/>
      <c r="CT5" s="1012"/>
      <c r="CU5" s="1012"/>
      <c r="CV5" s="1013"/>
      <c r="CW5" s="1011" t="s">
        <v>370</v>
      </c>
      <c r="CX5" s="1012"/>
      <c r="CY5" s="1012"/>
      <c r="CZ5" s="1012"/>
      <c r="DA5" s="1013"/>
      <c r="DB5" s="1011" t="s">
        <v>371</v>
      </c>
      <c r="DC5" s="1012"/>
      <c r="DD5" s="1012"/>
      <c r="DE5" s="1012"/>
      <c r="DF5" s="1013"/>
      <c r="DG5" s="1104" t="s">
        <v>372</v>
      </c>
      <c r="DH5" s="1105"/>
      <c r="DI5" s="1105"/>
      <c r="DJ5" s="1105"/>
      <c r="DK5" s="1106"/>
      <c r="DL5" s="1104" t="s">
        <v>373</v>
      </c>
      <c r="DM5" s="1105"/>
      <c r="DN5" s="1105"/>
      <c r="DO5" s="1105"/>
      <c r="DP5" s="1106"/>
      <c r="DQ5" s="1011" t="s">
        <v>374</v>
      </c>
      <c r="DR5" s="1012"/>
      <c r="DS5" s="1012"/>
      <c r="DT5" s="1012"/>
      <c r="DU5" s="1013"/>
      <c r="DV5" s="1011" t="s">
        <v>365</v>
      </c>
      <c r="DW5" s="1012"/>
      <c r="DX5" s="1012"/>
      <c r="DY5" s="1012"/>
      <c r="DZ5" s="1025"/>
      <c r="EA5" s="217"/>
    </row>
    <row r="6" spans="1:131" s="218" customFormat="1" ht="26.25" customHeight="1" thickBot="1" x14ac:dyDescent="0.2">
      <c r="A6" s="1008"/>
      <c r="B6" s="1009"/>
      <c r="C6" s="1009"/>
      <c r="D6" s="1009"/>
      <c r="E6" s="1009"/>
      <c r="F6" s="1009"/>
      <c r="G6" s="1009"/>
      <c r="H6" s="1009"/>
      <c r="I6" s="1009"/>
      <c r="J6" s="1009"/>
      <c r="K6" s="1009"/>
      <c r="L6" s="1009"/>
      <c r="M6" s="1009"/>
      <c r="N6" s="1009"/>
      <c r="O6" s="1009"/>
      <c r="P6" s="1010"/>
      <c r="Q6" s="1014"/>
      <c r="R6" s="1015"/>
      <c r="S6" s="1015"/>
      <c r="T6" s="1015"/>
      <c r="U6" s="1016"/>
      <c r="V6" s="1014"/>
      <c r="W6" s="1015"/>
      <c r="X6" s="1015"/>
      <c r="Y6" s="1015"/>
      <c r="Z6" s="1016"/>
      <c r="AA6" s="1014"/>
      <c r="AB6" s="1015"/>
      <c r="AC6" s="1015"/>
      <c r="AD6" s="1015"/>
      <c r="AE6" s="1015"/>
      <c r="AF6" s="1115"/>
      <c r="AG6" s="1015"/>
      <c r="AH6" s="1015"/>
      <c r="AI6" s="1015"/>
      <c r="AJ6" s="1026"/>
      <c r="AK6" s="1015"/>
      <c r="AL6" s="1015"/>
      <c r="AM6" s="1015"/>
      <c r="AN6" s="1015"/>
      <c r="AO6" s="1016"/>
      <c r="AP6" s="1014"/>
      <c r="AQ6" s="1015"/>
      <c r="AR6" s="1015"/>
      <c r="AS6" s="1015"/>
      <c r="AT6" s="1016"/>
      <c r="AU6" s="1014"/>
      <c r="AV6" s="1015"/>
      <c r="AW6" s="1015"/>
      <c r="AX6" s="1015"/>
      <c r="AY6" s="1026"/>
      <c r="AZ6" s="214"/>
      <c r="BA6" s="214"/>
      <c r="BB6" s="214"/>
      <c r="BC6" s="214"/>
      <c r="BD6" s="214"/>
      <c r="BE6" s="215"/>
      <c r="BF6" s="215"/>
      <c r="BG6" s="215"/>
      <c r="BH6" s="215"/>
      <c r="BI6" s="215"/>
      <c r="BJ6" s="215"/>
      <c r="BK6" s="215"/>
      <c r="BL6" s="215"/>
      <c r="BM6" s="215"/>
      <c r="BN6" s="215"/>
      <c r="BO6" s="215"/>
      <c r="BP6" s="215"/>
      <c r="BQ6" s="1008"/>
      <c r="BR6" s="1009"/>
      <c r="BS6" s="1009"/>
      <c r="BT6" s="1009"/>
      <c r="BU6" s="1009"/>
      <c r="BV6" s="1009"/>
      <c r="BW6" s="1009"/>
      <c r="BX6" s="1009"/>
      <c r="BY6" s="1009"/>
      <c r="BZ6" s="1009"/>
      <c r="CA6" s="1009"/>
      <c r="CB6" s="1009"/>
      <c r="CC6" s="1009"/>
      <c r="CD6" s="1009"/>
      <c r="CE6" s="1009"/>
      <c r="CF6" s="1009"/>
      <c r="CG6" s="1010"/>
      <c r="CH6" s="1014"/>
      <c r="CI6" s="1015"/>
      <c r="CJ6" s="1015"/>
      <c r="CK6" s="1015"/>
      <c r="CL6" s="1016"/>
      <c r="CM6" s="1014"/>
      <c r="CN6" s="1015"/>
      <c r="CO6" s="1015"/>
      <c r="CP6" s="1015"/>
      <c r="CQ6" s="1016"/>
      <c r="CR6" s="1014"/>
      <c r="CS6" s="1015"/>
      <c r="CT6" s="1015"/>
      <c r="CU6" s="1015"/>
      <c r="CV6" s="1016"/>
      <c r="CW6" s="1014"/>
      <c r="CX6" s="1015"/>
      <c r="CY6" s="1015"/>
      <c r="CZ6" s="1015"/>
      <c r="DA6" s="1016"/>
      <c r="DB6" s="1014"/>
      <c r="DC6" s="1015"/>
      <c r="DD6" s="1015"/>
      <c r="DE6" s="1015"/>
      <c r="DF6" s="1016"/>
      <c r="DG6" s="1107"/>
      <c r="DH6" s="1108"/>
      <c r="DI6" s="1108"/>
      <c r="DJ6" s="1108"/>
      <c r="DK6" s="1109"/>
      <c r="DL6" s="1107"/>
      <c r="DM6" s="1108"/>
      <c r="DN6" s="1108"/>
      <c r="DO6" s="1108"/>
      <c r="DP6" s="1109"/>
      <c r="DQ6" s="1014"/>
      <c r="DR6" s="1015"/>
      <c r="DS6" s="1015"/>
      <c r="DT6" s="1015"/>
      <c r="DU6" s="1016"/>
      <c r="DV6" s="1014"/>
      <c r="DW6" s="1015"/>
      <c r="DX6" s="1015"/>
      <c r="DY6" s="1015"/>
      <c r="DZ6" s="1026"/>
      <c r="EA6" s="217"/>
    </row>
    <row r="7" spans="1:131" s="218" customFormat="1" ht="26.25" customHeight="1" thickTop="1" x14ac:dyDescent="0.15">
      <c r="A7" s="219">
        <v>1</v>
      </c>
      <c r="B7" s="1057" t="s">
        <v>375</v>
      </c>
      <c r="C7" s="1058"/>
      <c r="D7" s="1058"/>
      <c r="E7" s="1058"/>
      <c r="F7" s="1058"/>
      <c r="G7" s="1058"/>
      <c r="H7" s="1058"/>
      <c r="I7" s="1058"/>
      <c r="J7" s="1058"/>
      <c r="K7" s="1058"/>
      <c r="L7" s="1058"/>
      <c r="M7" s="1058"/>
      <c r="N7" s="1058"/>
      <c r="O7" s="1058"/>
      <c r="P7" s="1059"/>
      <c r="Q7" s="1123">
        <v>10657</v>
      </c>
      <c r="R7" s="1124"/>
      <c r="S7" s="1124"/>
      <c r="T7" s="1124"/>
      <c r="U7" s="1124"/>
      <c r="V7" s="1124">
        <v>10464</v>
      </c>
      <c r="W7" s="1124"/>
      <c r="X7" s="1124"/>
      <c r="Y7" s="1124"/>
      <c r="Z7" s="1124"/>
      <c r="AA7" s="1124">
        <v>193</v>
      </c>
      <c r="AB7" s="1124"/>
      <c r="AC7" s="1124"/>
      <c r="AD7" s="1124"/>
      <c r="AE7" s="1125"/>
      <c r="AF7" s="1094">
        <v>161</v>
      </c>
      <c r="AG7" s="1095"/>
      <c r="AH7" s="1095"/>
      <c r="AI7" s="1095"/>
      <c r="AJ7" s="1096"/>
      <c r="AK7" s="1097">
        <v>182</v>
      </c>
      <c r="AL7" s="1098"/>
      <c r="AM7" s="1098"/>
      <c r="AN7" s="1098"/>
      <c r="AO7" s="1098"/>
      <c r="AP7" s="1098">
        <v>7221</v>
      </c>
      <c r="AQ7" s="1098"/>
      <c r="AR7" s="1098"/>
      <c r="AS7" s="1098"/>
      <c r="AT7" s="1098"/>
      <c r="AU7" s="1099"/>
      <c r="AV7" s="1099"/>
      <c r="AW7" s="1099"/>
      <c r="AX7" s="1099"/>
      <c r="AY7" s="1100"/>
      <c r="AZ7" s="214"/>
      <c r="BA7" s="214"/>
      <c r="BB7" s="214"/>
      <c r="BC7" s="214"/>
      <c r="BD7" s="214"/>
      <c r="BE7" s="215"/>
      <c r="BF7" s="215"/>
      <c r="BG7" s="215"/>
      <c r="BH7" s="215"/>
      <c r="BI7" s="215"/>
      <c r="BJ7" s="215"/>
      <c r="BK7" s="215"/>
      <c r="BL7" s="215"/>
      <c r="BM7" s="215"/>
      <c r="BN7" s="215"/>
      <c r="BO7" s="215"/>
      <c r="BP7" s="215"/>
      <c r="BQ7" s="219">
        <v>1</v>
      </c>
      <c r="BR7" s="220"/>
      <c r="BS7" s="1101" t="s">
        <v>550</v>
      </c>
      <c r="BT7" s="1102"/>
      <c r="BU7" s="1102"/>
      <c r="BV7" s="1102"/>
      <c r="BW7" s="1102"/>
      <c r="BX7" s="1102"/>
      <c r="BY7" s="1102"/>
      <c r="BZ7" s="1102"/>
      <c r="CA7" s="1102"/>
      <c r="CB7" s="1102"/>
      <c r="CC7" s="1102"/>
      <c r="CD7" s="1102"/>
      <c r="CE7" s="1102"/>
      <c r="CF7" s="1102"/>
      <c r="CG7" s="1103"/>
      <c r="CH7" s="1119">
        <v>16</v>
      </c>
      <c r="CI7" s="1120"/>
      <c r="CJ7" s="1120"/>
      <c r="CK7" s="1120"/>
      <c r="CL7" s="1121"/>
      <c r="CM7" s="1119">
        <v>536</v>
      </c>
      <c r="CN7" s="1120"/>
      <c r="CO7" s="1120"/>
      <c r="CP7" s="1120"/>
      <c r="CQ7" s="1121"/>
      <c r="CR7" s="1119">
        <v>100</v>
      </c>
      <c r="CS7" s="1120"/>
      <c r="CT7" s="1120"/>
      <c r="CU7" s="1120"/>
      <c r="CV7" s="1121"/>
      <c r="CW7" s="1119">
        <v>103</v>
      </c>
      <c r="CX7" s="1120"/>
      <c r="CY7" s="1120"/>
      <c r="CZ7" s="1120"/>
      <c r="DA7" s="1121"/>
      <c r="DB7" s="1119" t="s">
        <v>543</v>
      </c>
      <c r="DC7" s="1120"/>
      <c r="DD7" s="1120"/>
      <c r="DE7" s="1120"/>
      <c r="DF7" s="1121"/>
      <c r="DG7" s="1119" t="s">
        <v>543</v>
      </c>
      <c r="DH7" s="1120"/>
      <c r="DI7" s="1120"/>
      <c r="DJ7" s="1120"/>
      <c r="DK7" s="1121"/>
      <c r="DL7" s="1119" t="s">
        <v>543</v>
      </c>
      <c r="DM7" s="1120"/>
      <c r="DN7" s="1120"/>
      <c r="DO7" s="1120"/>
      <c r="DP7" s="1121"/>
      <c r="DQ7" s="1119" t="s">
        <v>543</v>
      </c>
      <c r="DR7" s="1120"/>
      <c r="DS7" s="1120"/>
      <c r="DT7" s="1120"/>
      <c r="DU7" s="1121"/>
      <c r="DV7" s="1101"/>
      <c r="DW7" s="1102"/>
      <c r="DX7" s="1102"/>
      <c r="DY7" s="1102"/>
      <c r="DZ7" s="1122"/>
      <c r="EA7" s="217"/>
    </row>
    <row r="8" spans="1:131" s="218" customFormat="1" ht="26.25" customHeight="1" x14ac:dyDescent="0.15">
      <c r="A8" s="221">
        <v>2</v>
      </c>
      <c r="B8" s="1040"/>
      <c r="C8" s="1041"/>
      <c r="D8" s="1041"/>
      <c r="E8" s="1041"/>
      <c r="F8" s="1041"/>
      <c r="G8" s="1041"/>
      <c r="H8" s="1041"/>
      <c r="I8" s="1041"/>
      <c r="J8" s="1041"/>
      <c r="K8" s="1041"/>
      <c r="L8" s="1041"/>
      <c r="M8" s="1041"/>
      <c r="N8" s="1041"/>
      <c r="O8" s="1041"/>
      <c r="P8" s="1042"/>
      <c r="Q8" s="1048"/>
      <c r="R8" s="1049"/>
      <c r="S8" s="1049"/>
      <c r="T8" s="1049"/>
      <c r="U8" s="1049"/>
      <c r="V8" s="1049"/>
      <c r="W8" s="1049"/>
      <c r="X8" s="1049"/>
      <c r="Y8" s="1049"/>
      <c r="Z8" s="1049"/>
      <c r="AA8" s="1049"/>
      <c r="AB8" s="1049"/>
      <c r="AC8" s="1049"/>
      <c r="AD8" s="1049"/>
      <c r="AE8" s="1050"/>
      <c r="AF8" s="1045"/>
      <c r="AG8" s="1046"/>
      <c r="AH8" s="1046"/>
      <c r="AI8" s="1046"/>
      <c r="AJ8" s="1047"/>
      <c r="AK8" s="1090"/>
      <c r="AL8" s="1091"/>
      <c r="AM8" s="1091"/>
      <c r="AN8" s="1091"/>
      <c r="AO8" s="1091"/>
      <c r="AP8" s="1091"/>
      <c r="AQ8" s="1091"/>
      <c r="AR8" s="1091"/>
      <c r="AS8" s="1091"/>
      <c r="AT8" s="1091"/>
      <c r="AU8" s="1092"/>
      <c r="AV8" s="1092"/>
      <c r="AW8" s="1092"/>
      <c r="AX8" s="1092"/>
      <c r="AY8" s="1093"/>
      <c r="AZ8" s="214"/>
      <c r="BA8" s="214"/>
      <c r="BB8" s="214"/>
      <c r="BC8" s="214"/>
      <c r="BD8" s="214"/>
      <c r="BE8" s="215"/>
      <c r="BF8" s="215"/>
      <c r="BG8" s="215"/>
      <c r="BH8" s="215"/>
      <c r="BI8" s="215"/>
      <c r="BJ8" s="215"/>
      <c r="BK8" s="215"/>
      <c r="BL8" s="215"/>
      <c r="BM8" s="215"/>
      <c r="BN8" s="215"/>
      <c r="BO8" s="215"/>
      <c r="BP8" s="215"/>
      <c r="BQ8" s="221">
        <v>2</v>
      </c>
      <c r="BR8" s="222"/>
      <c r="BS8" s="1002"/>
      <c r="BT8" s="1003"/>
      <c r="BU8" s="1003"/>
      <c r="BV8" s="1003"/>
      <c r="BW8" s="1003"/>
      <c r="BX8" s="1003"/>
      <c r="BY8" s="1003"/>
      <c r="BZ8" s="1003"/>
      <c r="CA8" s="1003"/>
      <c r="CB8" s="1003"/>
      <c r="CC8" s="1003"/>
      <c r="CD8" s="1003"/>
      <c r="CE8" s="1003"/>
      <c r="CF8" s="1003"/>
      <c r="CG8" s="1024"/>
      <c r="CH8" s="999"/>
      <c r="CI8" s="1000"/>
      <c r="CJ8" s="1000"/>
      <c r="CK8" s="1000"/>
      <c r="CL8" s="1001"/>
      <c r="CM8" s="999"/>
      <c r="CN8" s="1000"/>
      <c r="CO8" s="1000"/>
      <c r="CP8" s="1000"/>
      <c r="CQ8" s="1001"/>
      <c r="CR8" s="999"/>
      <c r="CS8" s="1000"/>
      <c r="CT8" s="1000"/>
      <c r="CU8" s="1000"/>
      <c r="CV8" s="1001"/>
      <c r="CW8" s="999"/>
      <c r="CX8" s="1000"/>
      <c r="CY8" s="1000"/>
      <c r="CZ8" s="1000"/>
      <c r="DA8" s="1001"/>
      <c r="DB8" s="999"/>
      <c r="DC8" s="1000"/>
      <c r="DD8" s="1000"/>
      <c r="DE8" s="1000"/>
      <c r="DF8" s="1001"/>
      <c r="DG8" s="999"/>
      <c r="DH8" s="1000"/>
      <c r="DI8" s="1000"/>
      <c r="DJ8" s="1000"/>
      <c r="DK8" s="1001"/>
      <c r="DL8" s="999"/>
      <c r="DM8" s="1000"/>
      <c r="DN8" s="1000"/>
      <c r="DO8" s="1000"/>
      <c r="DP8" s="1001"/>
      <c r="DQ8" s="999"/>
      <c r="DR8" s="1000"/>
      <c r="DS8" s="1000"/>
      <c r="DT8" s="1000"/>
      <c r="DU8" s="1001"/>
      <c r="DV8" s="1002"/>
      <c r="DW8" s="1003"/>
      <c r="DX8" s="1003"/>
      <c r="DY8" s="1003"/>
      <c r="DZ8" s="1004"/>
      <c r="EA8" s="217"/>
    </row>
    <row r="9" spans="1:131" s="218" customFormat="1" ht="26.25" customHeight="1" x14ac:dyDescent="0.15">
      <c r="A9" s="221">
        <v>3</v>
      </c>
      <c r="B9" s="1040"/>
      <c r="C9" s="1041"/>
      <c r="D9" s="1041"/>
      <c r="E9" s="1041"/>
      <c r="F9" s="1041"/>
      <c r="G9" s="1041"/>
      <c r="H9" s="1041"/>
      <c r="I9" s="1041"/>
      <c r="J9" s="1041"/>
      <c r="K9" s="1041"/>
      <c r="L9" s="1041"/>
      <c r="M9" s="1041"/>
      <c r="N9" s="1041"/>
      <c r="O9" s="1041"/>
      <c r="P9" s="1042"/>
      <c r="Q9" s="1048"/>
      <c r="R9" s="1049"/>
      <c r="S9" s="1049"/>
      <c r="T9" s="1049"/>
      <c r="U9" s="1049"/>
      <c r="V9" s="1049"/>
      <c r="W9" s="1049"/>
      <c r="X9" s="1049"/>
      <c r="Y9" s="1049"/>
      <c r="Z9" s="1049"/>
      <c r="AA9" s="1049"/>
      <c r="AB9" s="1049"/>
      <c r="AC9" s="1049"/>
      <c r="AD9" s="1049"/>
      <c r="AE9" s="1050"/>
      <c r="AF9" s="1045"/>
      <c r="AG9" s="1046"/>
      <c r="AH9" s="1046"/>
      <c r="AI9" s="1046"/>
      <c r="AJ9" s="1047"/>
      <c r="AK9" s="1090"/>
      <c r="AL9" s="1091"/>
      <c r="AM9" s="1091"/>
      <c r="AN9" s="1091"/>
      <c r="AO9" s="1091"/>
      <c r="AP9" s="1091"/>
      <c r="AQ9" s="1091"/>
      <c r="AR9" s="1091"/>
      <c r="AS9" s="1091"/>
      <c r="AT9" s="1091"/>
      <c r="AU9" s="1092"/>
      <c r="AV9" s="1092"/>
      <c r="AW9" s="1092"/>
      <c r="AX9" s="1092"/>
      <c r="AY9" s="1093"/>
      <c r="AZ9" s="214"/>
      <c r="BA9" s="214"/>
      <c r="BB9" s="214"/>
      <c r="BC9" s="214"/>
      <c r="BD9" s="214"/>
      <c r="BE9" s="215"/>
      <c r="BF9" s="215"/>
      <c r="BG9" s="215"/>
      <c r="BH9" s="215"/>
      <c r="BI9" s="215"/>
      <c r="BJ9" s="215"/>
      <c r="BK9" s="215"/>
      <c r="BL9" s="215"/>
      <c r="BM9" s="215"/>
      <c r="BN9" s="215"/>
      <c r="BO9" s="215"/>
      <c r="BP9" s="215"/>
      <c r="BQ9" s="221">
        <v>3</v>
      </c>
      <c r="BR9" s="222"/>
      <c r="BS9" s="1002"/>
      <c r="BT9" s="1003"/>
      <c r="BU9" s="1003"/>
      <c r="BV9" s="1003"/>
      <c r="BW9" s="1003"/>
      <c r="BX9" s="1003"/>
      <c r="BY9" s="1003"/>
      <c r="BZ9" s="1003"/>
      <c r="CA9" s="1003"/>
      <c r="CB9" s="1003"/>
      <c r="CC9" s="1003"/>
      <c r="CD9" s="1003"/>
      <c r="CE9" s="1003"/>
      <c r="CF9" s="1003"/>
      <c r="CG9" s="1024"/>
      <c r="CH9" s="999"/>
      <c r="CI9" s="1000"/>
      <c r="CJ9" s="1000"/>
      <c r="CK9" s="1000"/>
      <c r="CL9" s="1001"/>
      <c r="CM9" s="999"/>
      <c r="CN9" s="1000"/>
      <c r="CO9" s="1000"/>
      <c r="CP9" s="1000"/>
      <c r="CQ9" s="1001"/>
      <c r="CR9" s="999"/>
      <c r="CS9" s="1000"/>
      <c r="CT9" s="1000"/>
      <c r="CU9" s="1000"/>
      <c r="CV9" s="1001"/>
      <c r="CW9" s="999"/>
      <c r="CX9" s="1000"/>
      <c r="CY9" s="1000"/>
      <c r="CZ9" s="1000"/>
      <c r="DA9" s="1001"/>
      <c r="DB9" s="999"/>
      <c r="DC9" s="1000"/>
      <c r="DD9" s="1000"/>
      <c r="DE9" s="1000"/>
      <c r="DF9" s="1001"/>
      <c r="DG9" s="999"/>
      <c r="DH9" s="1000"/>
      <c r="DI9" s="1000"/>
      <c r="DJ9" s="1000"/>
      <c r="DK9" s="1001"/>
      <c r="DL9" s="999"/>
      <c r="DM9" s="1000"/>
      <c r="DN9" s="1000"/>
      <c r="DO9" s="1000"/>
      <c r="DP9" s="1001"/>
      <c r="DQ9" s="999"/>
      <c r="DR9" s="1000"/>
      <c r="DS9" s="1000"/>
      <c r="DT9" s="1000"/>
      <c r="DU9" s="1001"/>
      <c r="DV9" s="1002"/>
      <c r="DW9" s="1003"/>
      <c r="DX9" s="1003"/>
      <c r="DY9" s="1003"/>
      <c r="DZ9" s="1004"/>
      <c r="EA9" s="217"/>
    </row>
    <row r="10" spans="1:131" s="218" customFormat="1" ht="26.25" customHeight="1" x14ac:dyDescent="0.15">
      <c r="A10" s="221">
        <v>4</v>
      </c>
      <c r="B10" s="1040"/>
      <c r="C10" s="1041"/>
      <c r="D10" s="1041"/>
      <c r="E10" s="1041"/>
      <c r="F10" s="1041"/>
      <c r="G10" s="1041"/>
      <c r="H10" s="1041"/>
      <c r="I10" s="1041"/>
      <c r="J10" s="1041"/>
      <c r="K10" s="1041"/>
      <c r="L10" s="1041"/>
      <c r="M10" s="1041"/>
      <c r="N10" s="1041"/>
      <c r="O10" s="1041"/>
      <c r="P10" s="1042"/>
      <c r="Q10" s="1048"/>
      <c r="R10" s="1049"/>
      <c r="S10" s="1049"/>
      <c r="T10" s="1049"/>
      <c r="U10" s="1049"/>
      <c r="V10" s="1049"/>
      <c r="W10" s="1049"/>
      <c r="X10" s="1049"/>
      <c r="Y10" s="1049"/>
      <c r="Z10" s="1049"/>
      <c r="AA10" s="1049"/>
      <c r="AB10" s="1049"/>
      <c r="AC10" s="1049"/>
      <c r="AD10" s="1049"/>
      <c r="AE10" s="1050"/>
      <c r="AF10" s="1045"/>
      <c r="AG10" s="1046"/>
      <c r="AH10" s="1046"/>
      <c r="AI10" s="1046"/>
      <c r="AJ10" s="1047"/>
      <c r="AK10" s="1090"/>
      <c r="AL10" s="1091"/>
      <c r="AM10" s="1091"/>
      <c r="AN10" s="1091"/>
      <c r="AO10" s="1091"/>
      <c r="AP10" s="1091"/>
      <c r="AQ10" s="1091"/>
      <c r="AR10" s="1091"/>
      <c r="AS10" s="1091"/>
      <c r="AT10" s="1091"/>
      <c r="AU10" s="1092"/>
      <c r="AV10" s="1092"/>
      <c r="AW10" s="1092"/>
      <c r="AX10" s="1092"/>
      <c r="AY10" s="1093"/>
      <c r="AZ10" s="214"/>
      <c r="BA10" s="214"/>
      <c r="BB10" s="214"/>
      <c r="BC10" s="214"/>
      <c r="BD10" s="214"/>
      <c r="BE10" s="215"/>
      <c r="BF10" s="215"/>
      <c r="BG10" s="215"/>
      <c r="BH10" s="215"/>
      <c r="BI10" s="215"/>
      <c r="BJ10" s="215"/>
      <c r="BK10" s="215"/>
      <c r="BL10" s="215"/>
      <c r="BM10" s="215"/>
      <c r="BN10" s="215"/>
      <c r="BO10" s="215"/>
      <c r="BP10" s="215"/>
      <c r="BQ10" s="221">
        <v>4</v>
      </c>
      <c r="BR10" s="222"/>
      <c r="BS10" s="1002"/>
      <c r="BT10" s="1003"/>
      <c r="BU10" s="1003"/>
      <c r="BV10" s="1003"/>
      <c r="BW10" s="1003"/>
      <c r="BX10" s="1003"/>
      <c r="BY10" s="1003"/>
      <c r="BZ10" s="1003"/>
      <c r="CA10" s="1003"/>
      <c r="CB10" s="1003"/>
      <c r="CC10" s="1003"/>
      <c r="CD10" s="1003"/>
      <c r="CE10" s="1003"/>
      <c r="CF10" s="1003"/>
      <c r="CG10" s="1024"/>
      <c r="CH10" s="999"/>
      <c r="CI10" s="1000"/>
      <c r="CJ10" s="1000"/>
      <c r="CK10" s="1000"/>
      <c r="CL10" s="1001"/>
      <c r="CM10" s="999"/>
      <c r="CN10" s="1000"/>
      <c r="CO10" s="1000"/>
      <c r="CP10" s="1000"/>
      <c r="CQ10" s="1001"/>
      <c r="CR10" s="999"/>
      <c r="CS10" s="1000"/>
      <c r="CT10" s="1000"/>
      <c r="CU10" s="1000"/>
      <c r="CV10" s="1001"/>
      <c r="CW10" s="999"/>
      <c r="CX10" s="1000"/>
      <c r="CY10" s="1000"/>
      <c r="CZ10" s="1000"/>
      <c r="DA10" s="1001"/>
      <c r="DB10" s="999"/>
      <c r="DC10" s="1000"/>
      <c r="DD10" s="1000"/>
      <c r="DE10" s="1000"/>
      <c r="DF10" s="1001"/>
      <c r="DG10" s="999"/>
      <c r="DH10" s="1000"/>
      <c r="DI10" s="1000"/>
      <c r="DJ10" s="1000"/>
      <c r="DK10" s="1001"/>
      <c r="DL10" s="999"/>
      <c r="DM10" s="1000"/>
      <c r="DN10" s="1000"/>
      <c r="DO10" s="1000"/>
      <c r="DP10" s="1001"/>
      <c r="DQ10" s="999"/>
      <c r="DR10" s="1000"/>
      <c r="DS10" s="1000"/>
      <c r="DT10" s="1000"/>
      <c r="DU10" s="1001"/>
      <c r="DV10" s="1002"/>
      <c r="DW10" s="1003"/>
      <c r="DX10" s="1003"/>
      <c r="DY10" s="1003"/>
      <c r="DZ10" s="1004"/>
      <c r="EA10" s="217"/>
    </row>
    <row r="11" spans="1:131" s="218" customFormat="1" ht="26.25" customHeight="1" x14ac:dyDescent="0.15">
      <c r="A11" s="221">
        <v>5</v>
      </c>
      <c r="B11" s="1040"/>
      <c r="C11" s="1041"/>
      <c r="D11" s="1041"/>
      <c r="E11" s="1041"/>
      <c r="F11" s="1041"/>
      <c r="G11" s="1041"/>
      <c r="H11" s="1041"/>
      <c r="I11" s="1041"/>
      <c r="J11" s="1041"/>
      <c r="K11" s="1041"/>
      <c r="L11" s="1041"/>
      <c r="M11" s="1041"/>
      <c r="N11" s="1041"/>
      <c r="O11" s="1041"/>
      <c r="P11" s="1042"/>
      <c r="Q11" s="1048"/>
      <c r="R11" s="1049"/>
      <c r="S11" s="1049"/>
      <c r="T11" s="1049"/>
      <c r="U11" s="1049"/>
      <c r="V11" s="1049"/>
      <c r="W11" s="1049"/>
      <c r="X11" s="1049"/>
      <c r="Y11" s="1049"/>
      <c r="Z11" s="1049"/>
      <c r="AA11" s="1049"/>
      <c r="AB11" s="1049"/>
      <c r="AC11" s="1049"/>
      <c r="AD11" s="1049"/>
      <c r="AE11" s="1050"/>
      <c r="AF11" s="1045"/>
      <c r="AG11" s="1046"/>
      <c r="AH11" s="1046"/>
      <c r="AI11" s="1046"/>
      <c r="AJ11" s="1047"/>
      <c r="AK11" s="1090"/>
      <c r="AL11" s="1091"/>
      <c r="AM11" s="1091"/>
      <c r="AN11" s="1091"/>
      <c r="AO11" s="1091"/>
      <c r="AP11" s="1091"/>
      <c r="AQ11" s="1091"/>
      <c r="AR11" s="1091"/>
      <c r="AS11" s="1091"/>
      <c r="AT11" s="1091"/>
      <c r="AU11" s="1092"/>
      <c r="AV11" s="1092"/>
      <c r="AW11" s="1092"/>
      <c r="AX11" s="1092"/>
      <c r="AY11" s="1093"/>
      <c r="AZ11" s="214"/>
      <c r="BA11" s="214"/>
      <c r="BB11" s="214"/>
      <c r="BC11" s="214"/>
      <c r="BD11" s="214"/>
      <c r="BE11" s="215"/>
      <c r="BF11" s="215"/>
      <c r="BG11" s="215"/>
      <c r="BH11" s="215"/>
      <c r="BI11" s="215"/>
      <c r="BJ11" s="215"/>
      <c r="BK11" s="215"/>
      <c r="BL11" s="215"/>
      <c r="BM11" s="215"/>
      <c r="BN11" s="215"/>
      <c r="BO11" s="215"/>
      <c r="BP11" s="215"/>
      <c r="BQ11" s="221">
        <v>5</v>
      </c>
      <c r="BR11" s="222"/>
      <c r="BS11" s="1002"/>
      <c r="BT11" s="1003"/>
      <c r="BU11" s="1003"/>
      <c r="BV11" s="1003"/>
      <c r="BW11" s="1003"/>
      <c r="BX11" s="1003"/>
      <c r="BY11" s="1003"/>
      <c r="BZ11" s="1003"/>
      <c r="CA11" s="1003"/>
      <c r="CB11" s="1003"/>
      <c r="CC11" s="1003"/>
      <c r="CD11" s="1003"/>
      <c r="CE11" s="1003"/>
      <c r="CF11" s="1003"/>
      <c r="CG11" s="1024"/>
      <c r="CH11" s="999"/>
      <c r="CI11" s="1000"/>
      <c r="CJ11" s="1000"/>
      <c r="CK11" s="1000"/>
      <c r="CL11" s="1001"/>
      <c r="CM11" s="999"/>
      <c r="CN11" s="1000"/>
      <c r="CO11" s="1000"/>
      <c r="CP11" s="1000"/>
      <c r="CQ11" s="1001"/>
      <c r="CR11" s="999"/>
      <c r="CS11" s="1000"/>
      <c r="CT11" s="1000"/>
      <c r="CU11" s="1000"/>
      <c r="CV11" s="1001"/>
      <c r="CW11" s="999"/>
      <c r="CX11" s="1000"/>
      <c r="CY11" s="1000"/>
      <c r="CZ11" s="1000"/>
      <c r="DA11" s="1001"/>
      <c r="DB11" s="999"/>
      <c r="DC11" s="1000"/>
      <c r="DD11" s="1000"/>
      <c r="DE11" s="1000"/>
      <c r="DF11" s="1001"/>
      <c r="DG11" s="999"/>
      <c r="DH11" s="1000"/>
      <c r="DI11" s="1000"/>
      <c r="DJ11" s="1000"/>
      <c r="DK11" s="1001"/>
      <c r="DL11" s="999"/>
      <c r="DM11" s="1000"/>
      <c r="DN11" s="1000"/>
      <c r="DO11" s="1000"/>
      <c r="DP11" s="1001"/>
      <c r="DQ11" s="999"/>
      <c r="DR11" s="1000"/>
      <c r="DS11" s="1000"/>
      <c r="DT11" s="1000"/>
      <c r="DU11" s="1001"/>
      <c r="DV11" s="1002"/>
      <c r="DW11" s="1003"/>
      <c r="DX11" s="1003"/>
      <c r="DY11" s="1003"/>
      <c r="DZ11" s="1004"/>
      <c r="EA11" s="217"/>
    </row>
    <row r="12" spans="1:131" s="218" customFormat="1" ht="26.25" customHeight="1" x14ac:dyDescent="0.15">
      <c r="A12" s="221">
        <v>6</v>
      </c>
      <c r="B12" s="1040"/>
      <c r="C12" s="1041"/>
      <c r="D12" s="1041"/>
      <c r="E12" s="1041"/>
      <c r="F12" s="1041"/>
      <c r="G12" s="1041"/>
      <c r="H12" s="1041"/>
      <c r="I12" s="1041"/>
      <c r="J12" s="1041"/>
      <c r="K12" s="1041"/>
      <c r="L12" s="1041"/>
      <c r="M12" s="1041"/>
      <c r="N12" s="1041"/>
      <c r="O12" s="1041"/>
      <c r="P12" s="1042"/>
      <c r="Q12" s="1048"/>
      <c r="R12" s="1049"/>
      <c r="S12" s="1049"/>
      <c r="T12" s="1049"/>
      <c r="U12" s="1049"/>
      <c r="V12" s="1049"/>
      <c r="W12" s="1049"/>
      <c r="X12" s="1049"/>
      <c r="Y12" s="1049"/>
      <c r="Z12" s="1049"/>
      <c r="AA12" s="1049"/>
      <c r="AB12" s="1049"/>
      <c r="AC12" s="1049"/>
      <c r="AD12" s="1049"/>
      <c r="AE12" s="1050"/>
      <c r="AF12" s="1045"/>
      <c r="AG12" s="1046"/>
      <c r="AH12" s="1046"/>
      <c r="AI12" s="1046"/>
      <c r="AJ12" s="1047"/>
      <c r="AK12" s="1090"/>
      <c r="AL12" s="1091"/>
      <c r="AM12" s="1091"/>
      <c r="AN12" s="1091"/>
      <c r="AO12" s="1091"/>
      <c r="AP12" s="1091"/>
      <c r="AQ12" s="1091"/>
      <c r="AR12" s="1091"/>
      <c r="AS12" s="1091"/>
      <c r="AT12" s="1091"/>
      <c r="AU12" s="1092"/>
      <c r="AV12" s="1092"/>
      <c r="AW12" s="1092"/>
      <c r="AX12" s="1092"/>
      <c r="AY12" s="1093"/>
      <c r="AZ12" s="214"/>
      <c r="BA12" s="214"/>
      <c r="BB12" s="214"/>
      <c r="BC12" s="214"/>
      <c r="BD12" s="214"/>
      <c r="BE12" s="215"/>
      <c r="BF12" s="215"/>
      <c r="BG12" s="215"/>
      <c r="BH12" s="215"/>
      <c r="BI12" s="215"/>
      <c r="BJ12" s="215"/>
      <c r="BK12" s="215"/>
      <c r="BL12" s="215"/>
      <c r="BM12" s="215"/>
      <c r="BN12" s="215"/>
      <c r="BO12" s="215"/>
      <c r="BP12" s="215"/>
      <c r="BQ12" s="221">
        <v>6</v>
      </c>
      <c r="BR12" s="222"/>
      <c r="BS12" s="1002"/>
      <c r="BT12" s="1003"/>
      <c r="BU12" s="1003"/>
      <c r="BV12" s="1003"/>
      <c r="BW12" s="1003"/>
      <c r="BX12" s="1003"/>
      <c r="BY12" s="1003"/>
      <c r="BZ12" s="1003"/>
      <c r="CA12" s="1003"/>
      <c r="CB12" s="1003"/>
      <c r="CC12" s="1003"/>
      <c r="CD12" s="1003"/>
      <c r="CE12" s="1003"/>
      <c r="CF12" s="1003"/>
      <c r="CG12" s="1024"/>
      <c r="CH12" s="999"/>
      <c r="CI12" s="1000"/>
      <c r="CJ12" s="1000"/>
      <c r="CK12" s="1000"/>
      <c r="CL12" s="1001"/>
      <c r="CM12" s="999"/>
      <c r="CN12" s="1000"/>
      <c r="CO12" s="1000"/>
      <c r="CP12" s="1000"/>
      <c r="CQ12" s="1001"/>
      <c r="CR12" s="999"/>
      <c r="CS12" s="1000"/>
      <c r="CT12" s="1000"/>
      <c r="CU12" s="1000"/>
      <c r="CV12" s="1001"/>
      <c r="CW12" s="999"/>
      <c r="CX12" s="1000"/>
      <c r="CY12" s="1000"/>
      <c r="CZ12" s="1000"/>
      <c r="DA12" s="1001"/>
      <c r="DB12" s="999"/>
      <c r="DC12" s="1000"/>
      <c r="DD12" s="1000"/>
      <c r="DE12" s="1000"/>
      <c r="DF12" s="1001"/>
      <c r="DG12" s="999"/>
      <c r="DH12" s="1000"/>
      <c r="DI12" s="1000"/>
      <c r="DJ12" s="1000"/>
      <c r="DK12" s="1001"/>
      <c r="DL12" s="999"/>
      <c r="DM12" s="1000"/>
      <c r="DN12" s="1000"/>
      <c r="DO12" s="1000"/>
      <c r="DP12" s="1001"/>
      <c r="DQ12" s="999"/>
      <c r="DR12" s="1000"/>
      <c r="DS12" s="1000"/>
      <c r="DT12" s="1000"/>
      <c r="DU12" s="1001"/>
      <c r="DV12" s="1002"/>
      <c r="DW12" s="1003"/>
      <c r="DX12" s="1003"/>
      <c r="DY12" s="1003"/>
      <c r="DZ12" s="1004"/>
      <c r="EA12" s="217"/>
    </row>
    <row r="13" spans="1:131" s="218" customFormat="1" ht="26.25" customHeight="1" x14ac:dyDescent="0.15">
      <c r="A13" s="221">
        <v>7</v>
      </c>
      <c r="B13" s="1040"/>
      <c r="C13" s="1041"/>
      <c r="D13" s="1041"/>
      <c r="E13" s="1041"/>
      <c r="F13" s="1041"/>
      <c r="G13" s="1041"/>
      <c r="H13" s="1041"/>
      <c r="I13" s="1041"/>
      <c r="J13" s="1041"/>
      <c r="K13" s="1041"/>
      <c r="L13" s="1041"/>
      <c r="M13" s="1041"/>
      <c r="N13" s="1041"/>
      <c r="O13" s="1041"/>
      <c r="P13" s="1042"/>
      <c r="Q13" s="1048"/>
      <c r="R13" s="1049"/>
      <c r="S13" s="1049"/>
      <c r="T13" s="1049"/>
      <c r="U13" s="1049"/>
      <c r="V13" s="1049"/>
      <c r="W13" s="1049"/>
      <c r="X13" s="1049"/>
      <c r="Y13" s="1049"/>
      <c r="Z13" s="1049"/>
      <c r="AA13" s="1049"/>
      <c r="AB13" s="1049"/>
      <c r="AC13" s="1049"/>
      <c r="AD13" s="1049"/>
      <c r="AE13" s="1050"/>
      <c r="AF13" s="1045"/>
      <c r="AG13" s="1046"/>
      <c r="AH13" s="1046"/>
      <c r="AI13" s="1046"/>
      <c r="AJ13" s="1047"/>
      <c r="AK13" s="1090"/>
      <c r="AL13" s="1091"/>
      <c r="AM13" s="1091"/>
      <c r="AN13" s="1091"/>
      <c r="AO13" s="1091"/>
      <c r="AP13" s="1091"/>
      <c r="AQ13" s="1091"/>
      <c r="AR13" s="1091"/>
      <c r="AS13" s="1091"/>
      <c r="AT13" s="1091"/>
      <c r="AU13" s="1092"/>
      <c r="AV13" s="1092"/>
      <c r="AW13" s="1092"/>
      <c r="AX13" s="1092"/>
      <c r="AY13" s="1093"/>
      <c r="AZ13" s="214"/>
      <c r="BA13" s="214"/>
      <c r="BB13" s="214"/>
      <c r="BC13" s="214"/>
      <c r="BD13" s="214"/>
      <c r="BE13" s="215"/>
      <c r="BF13" s="215"/>
      <c r="BG13" s="215"/>
      <c r="BH13" s="215"/>
      <c r="BI13" s="215"/>
      <c r="BJ13" s="215"/>
      <c r="BK13" s="215"/>
      <c r="BL13" s="215"/>
      <c r="BM13" s="215"/>
      <c r="BN13" s="215"/>
      <c r="BO13" s="215"/>
      <c r="BP13" s="215"/>
      <c r="BQ13" s="221">
        <v>7</v>
      </c>
      <c r="BR13" s="222"/>
      <c r="BS13" s="1002"/>
      <c r="BT13" s="1003"/>
      <c r="BU13" s="1003"/>
      <c r="BV13" s="1003"/>
      <c r="BW13" s="1003"/>
      <c r="BX13" s="1003"/>
      <c r="BY13" s="1003"/>
      <c r="BZ13" s="1003"/>
      <c r="CA13" s="1003"/>
      <c r="CB13" s="1003"/>
      <c r="CC13" s="1003"/>
      <c r="CD13" s="1003"/>
      <c r="CE13" s="1003"/>
      <c r="CF13" s="1003"/>
      <c r="CG13" s="1024"/>
      <c r="CH13" s="999"/>
      <c r="CI13" s="1000"/>
      <c r="CJ13" s="1000"/>
      <c r="CK13" s="1000"/>
      <c r="CL13" s="1001"/>
      <c r="CM13" s="999"/>
      <c r="CN13" s="1000"/>
      <c r="CO13" s="1000"/>
      <c r="CP13" s="1000"/>
      <c r="CQ13" s="1001"/>
      <c r="CR13" s="999"/>
      <c r="CS13" s="1000"/>
      <c r="CT13" s="1000"/>
      <c r="CU13" s="1000"/>
      <c r="CV13" s="1001"/>
      <c r="CW13" s="999"/>
      <c r="CX13" s="1000"/>
      <c r="CY13" s="1000"/>
      <c r="CZ13" s="1000"/>
      <c r="DA13" s="1001"/>
      <c r="DB13" s="999"/>
      <c r="DC13" s="1000"/>
      <c r="DD13" s="1000"/>
      <c r="DE13" s="1000"/>
      <c r="DF13" s="1001"/>
      <c r="DG13" s="999"/>
      <c r="DH13" s="1000"/>
      <c r="DI13" s="1000"/>
      <c r="DJ13" s="1000"/>
      <c r="DK13" s="1001"/>
      <c r="DL13" s="999"/>
      <c r="DM13" s="1000"/>
      <c r="DN13" s="1000"/>
      <c r="DO13" s="1000"/>
      <c r="DP13" s="1001"/>
      <c r="DQ13" s="999"/>
      <c r="DR13" s="1000"/>
      <c r="DS13" s="1000"/>
      <c r="DT13" s="1000"/>
      <c r="DU13" s="1001"/>
      <c r="DV13" s="1002"/>
      <c r="DW13" s="1003"/>
      <c r="DX13" s="1003"/>
      <c r="DY13" s="1003"/>
      <c r="DZ13" s="1004"/>
      <c r="EA13" s="217"/>
    </row>
    <row r="14" spans="1:131" s="218" customFormat="1" ht="26.25" customHeight="1" x14ac:dyDescent="0.15">
      <c r="A14" s="221">
        <v>8</v>
      </c>
      <c r="B14" s="1040"/>
      <c r="C14" s="1041"/>
      <c r="D14" s="1041"/>
      <c r="E14" s="1041"/>
      <c r="F14" s="1041"/>
      <c r="G14" s="1041"/>
      <c r="H14" s="1041"/>
      <c r="I14" s="1041"/>
      <c r="J14" s="1041"/>
      <c r="K14" s="1041"/>
      <c r="L14" s="1041"/>
      <c r="M14" s="1041"/>
      <c r="N14" s="1041"/>
      <c r="O14" s="1041"/>
      <c r="P14" s="1042"/>
      <c r="Q14" s="1048"/>
      <c r="R14" s="1049"/>
      <c r="S14" s="1049"/>
      <c r="T14" s="1049"/>
      <c r="U14" s="1049"/>
      <c r="V14" s="1049"/>
      <c r="W14" s="1049"/>
      <c r="X14" s="1049"/>
      <c r="Y14" s="1049"/>
      <c r="Z14" s="1049"/>
      <c r="AA14" s="1049"/>
      <c r="AB14" s="1049"/>
      <c r="AC14" s="1049"/>
      <c r="AD14" s="1049"/>
      <c r="AE14" s="1050"/>
      <c r="AF14" s="1045"/>
      <c r="AG14" s="1046"/>
      <c r="AH14" s="1046"/>
      <c r="AI14" s="1046"/>
      <c r="AJ14" s="1047"/>
      <c r="AK14" s="1090"/>
      <c r="AL14" s="1091"/>
      <c r="AM14" s="1091"/>
      <c r="AN14" s="1091"/>
      <c r="AO14" s="1091"/>
      <c r="AP14" s="1091"/>
      <c r="AQ14" s="1091"/>
      <c r="AR14" s="1091"/>
      <c r="AS14" s="1091"/>
      <c r="AT14" s="1091"/>
      <c r="AU14" s="1092"/>
      <c r="AV14" s="1092"/>
      <c r="AW14" s="1092"/>
      <c r="AX14" s="1092"/>
      <c r="AY14" s="1093"/>
      <c r="AZ14" s="214"/>
      <c r="BA14" s="214"/>
      <c r="BB14" s="214"/>
      <c r="BC14" s="214"/>
      <c r="BD14" s="214"/>
      <c r="BE14" s="215"/>
      <c r="BF14" s="215"/>
      <c r="BG14" s="215"/>
      <c r="BH14" s="215"/>
      <c r="BI14" s="215"/>
      <c r="BJ14" s="215"/>
      <c r="BK14" s="215"/>
      <c r="BL14" s="215"/>
      <c r="BM14" s="215"/>
      <c r="BN14" s="215"/>
      <c r="BO14" s="215"/>
      <c r="BP14" s="215"/>
      <c r="BQ14" s="221">
        <v>8</v>
      </c>
      <c r="BR14" s="222"/>
      <c r="BS14" s="1002"/>
      <c r="BT14" s="1003"/>
      <c r="BU14" s="1003"/>
      <c r="BV14" s="1003"/>
      <c r="BW14" s="1003"/>
      <c r="BX14" s="1003"/>
      <c r="BY14" s="1003"/>
      <c r="BZ14" s="1003"/>
      <c r="CA14" s="1003"/>
      <c r="CB14" s="1003"/>
      <c r="CC14" s="1003"/>
      <c r="CD14" s="1003"/>
      <c r="CE14" s="1003"/>
      <c r="CF14" s="1003"/>
      <c r="CG14" s="1024"/>
      <c r="CH14" s="999"/>
      <c r="CI14" s="1000"/>
      <c r="CJ14" s="1000"/>
      <c r="CK14" s="1000"/>
      <c r="CL14" s="1001"/>
      <c r="CM14" s="999"/>
      <c r="CN14" s="1000"/>
      <c r="CO14" s="1000"/>
      <c r="CP14" s="1000"/>
      <c r="CQ14" s="1001"/>
      <c r="CR14" s="999"/>
      <c r="CS14" s="1000"/>
      <c r="CT14" s="1000"/>
      <c r="CU14" s="1000"/>
      <c r="CV14" s="1001"/>
      <c r="CW14" s="999"/>
      <c r="CX14" s="1000"/>
      <c r="CY14" s="1000"/>
      <c r="CZ14" s="1000"/>
      <c r="DA14" s="1001"/>
      <c r="DB14" s="999"/>
      <c r="DC14" s="1000"/>
      <c r="DD14" s="1000"/>
      <c r="DE14" s="1000"/>
      <c r="DF14" s="1001"/>
      <c r="DG14" s="999"/>
      <c r="DH14" s="1000"/>
      <c r="DI14" s="1000"/>
      <c r="DJ14" s="1000"/>
      <c r="DK14" s="1001"/>
      <c r="DL14" s="999"/>
      <c r="DM14" s="1000"/>
      <c r="DN14" s="1000"/>
      <c r="DO14" s="1000"/>
      <c r="DP14" s="1001"/>
      <c r="DQ14" s="999"/>
      <c r="DR14" s="1000"/>
      <c r="DS14" s="1000"/>
      <c r="DT14" s="1000"/>
      <c r="DU14" s="1001"/>
      <c r="DV14" s="1002"/>
      <c r="DW14" s="1003"/>
      <c r="DX14" s="1003"/>
      <c r="DY14" s="1003"/>
      <c r="DZ14" s="1004"/>
      <c r="EA14" s="217"/>
    </row>
    <row r="15" spans="1:131" s="218" customFormat="1" ht="26.25" customHeight="1" x14ac:dyDescent="0.15">
      <c r="A15" s="221">
        <v>9</v>
      </c>
      <c r="B15" s="1040"/>
      <c r="C15" s="1041"/>
      <c r="D15" s="1041"/>
      <c r="E15" s="1041"/>
      <c r="F15" s="1041"/>
      <c r="G15" s="1041"/>
      <c r="H15" s="1041"/>
      <c r="I15" s="1041"/>
      <c r="J15" s="1041"/>
      <c r="K15" s="1041"/>
      <c r="L15" s="1041"/>
      <c r="M15" s="1041"/>
      <c r="N15" s="1041"/>
      <c r="O15" s="1041"/>
      <c r="P15" s="1042"/>
      <c r="Q15" s="1048"/>
      <c r="R15" s="1049"/>
      <c r="S15" s="1049"/>
      <c r="T15" s="1049"/>
      <c r="U15" s="1049"/>
      <c r="V15" s="1049"/>
      <c r="W15" s="1049"/>
      <c r="X15" s="1049"/>
      <c r="Y15" s="1049"/>
      <c r="Z15" s="1049"/>
      <c r="AA15" s="1049"/>
      <c r="AB15" s="1049"/>
      <c r="AC15" s="1049"/>
      <c r="AD15" s="1049"/>
      <c r="AE15" s="1050"/>
      <c r="AF15" s="1045"/>
      <c r="AG15" s="1046"/>
      <c r="AH15" s="1046"/>
      <c r="AI15" s="1046"/>
      <c r="AJ15" s="1047"/>
      <c r="AK15" s="1090"/>
      <c r="AL15" s="1091"/>
      <c r="AM15" s="1091"/>
      <c r="AN15" s="1091"/>
      <c r="AO15" s="1091"/>
      <c r="AP15" s="1091"/>
      <c r="AQ15" s="1091"/>
      <c r="AR15" s="1091"/>
      <c r="AS15" s="1091"/>
      <c r="AT15" s="1091"/>
      <c r="AU15" s="1092"/>
      <c r="AV15" s="1092"/>
      <c r="AW15" s="1092"/>
      <c r="AX15" s="1092"/>
      <c r="AY15" s="1093"/>
      <c r="AZ15" s="214"/>
      <c r="BA15" s="214"/>
      <c r="BB15" s="214"/>
      <c r="BC15" s="214"/>
      <c r="BD15" s="214"/>
      <c r="BE15" s="215"/>
      <c r="BF15" s="215"/>
      <c r="BG15" s="215"/>
      <c r="BH15" s="215"/>
      <c r="BI15" s="215"/>
      <c r="BJ15" s="215"/>
      <c r="BK15" s="215"/>
      <c r="BL15" s="215"/>
      <c r="BM15" s="215"/>
      <c r="BN15" s="215"/>
      <c r="BO15" s="215"/>
      <c r="BP15" s="215"/>
      <c r="BQ15" s="221">
        <v>9</v>
      </c>
      <c r="BR15" s="222"/>
      <c r="BS15" s="1002"/>
      <c r="BT15" s="1003"/>
      <c r="BU15" s="1003"/>
      <c r="BV15" s="1003"/>
      <c r="BW15" s="1003"/>
      <c r="BX15" s="1003"/>
      <c r="BY15" s="1003"/>
      <c r="BZ15" s="1003"/>
      <c r="CA15" s="1003"/>
      <c r="CB15" s="1003"/>
      <c r="CC15" s="1003"/>
      <c r="CD15" s="1003"/>
      <c r="CE15" s="1003"/>
      <c r="CF15" s="1003"/>
      <c r="CG15" s="1024"/>
      <c r="CH15" s="999"/>
      <c r="CI15" s="1000"/>
      <c r="CJ15" s="1000"/>
      <c r="CK15" s="1000"/>
      <c r="CL15" s="1001"/>
      <c r="CM15" s="999"/>
      <c r="CN15" s="1000"/>
      <c r="CO15" s="1000"/>
      <c r="CP15" s="1000"/>
      <c r="CQ15" s="1001"/>
      <c r="CR15" s="999"/>
      <c r="CS15" s="1000"/>
      <c r="CT15" s="1000"/>
      <c r="CU15" s="1000"/>
      <c r="CV15" s="1001"/>
      <c r="CW15" s="999"/>
      <c r="CX15" s="1000"/>
      <c r="CY15" s="1000"/>
      <c r="CZ15" s="1000"/>
      <c r="DA15" s="1001"/>
      <c r="DB15" s="999"/>
      <c r="DC15" s="1000"/>
      <c r="DD15" s="1000"/>
      <c r="DE15" s="1000"/>
      <c r="DF15" s="1001"/>
      <c r="DG15" s="999"/>
      <c r="DH15" s="1000"/>
      <c r="DI15" s="1000"/>
      <c r="DJ15" s="1000"/>
      <c r="DK15" s="1001"/>
      <c r="DL15" s="999"/>
      <c r="DM15" s="1000"/>
      <c r="DN15" s="1000"/>
      <c r="DO15" s="1000"/>
      <c r="DP15" s="1001"/>
      <c r="DQ15" s="999"/>
      <c r="DR15" s="1000"/>
      <c r="DS15" s="1000"/>
      <c r="DT15" s="1000"/>
      <c r="DU15" s="1001"/>
      <c r="DV15" s="1002"/>
      <c r="DW15" s="1003"/>
      <c r="DX15" s="1003"/>
      <c r="DY15" s="1003"/>
      <c r="DZ15" s="1004"/>
      <c r="EA15" s="217"/>
    </row>
    <row r="16" spans="1:131" s="218" customFormat="1" ht="26.25" customHeight="1" x14ac:dyDescent="0.15">
      <c r="A16" s="221">
        <v>10</v>
      </c>
      <c r="B16" s="1040"/>
      <c r="C16" s="1041"/>
      <c r="D16" s="1041"/>
      <c r="E16" s="1041"/>
      <c r="F16" s="1041"/>
      <c r="G16" s="1041"/>
      <c r="H16" s="1041"/>
      <c r="I16" s="1041"/>
      <c r="J16" s="1041"/>
      <c r="K16" s="1041"/>
      <c r="L16" s="1041"/>
      <c r="M16" s="1041"/>
      <c r="N16" s="1041"/>
      <c r="O16" s="1041"/>
      <c r="P16" s="1042"/>
      <c r="Q16" s="1048"/>
      <c r="R16" s="1049"/>
      <c r="S16" s="1049"/>
      <c r="T16" s="1049"/>
      <c r="U16" s="1049"/>
      <c r="V16" s="1049"/>
      <c r="W16" s="1049"/>
      <c r="X16" s="1049"/>
      <c r="Y16" s="1049"/>
      <c r="Z16" s="1049"/>
      <c r="AA16" s="1049"/>
      <c r="AB16" s="1049"/>
      <c r="AC16" s="1049"/>
      <c r="AD16" s="1049"/>
      <c r="AE16" s="1050"/>
      <c r="AF16" s="1045"/>
      <c r="AG16" s="1046"/>
      <c r="AH16" s="1046"/>
      <c r="AI16" s="1046"/>
      <c r="AJ16" s="1047"/>
      <c r="AK16" s="1090"/>
      <c r="AL16" s="1091"/>
      <c r="AM16" s="1091"/>
      <c r="AN16" s="1091"/>
      <c r="AO16" s="1091"/>
      <c r="AP16" s="1091"/>
      <c r="AQ16" s="1091"/>
      <c r="AR16" s="1091"/>
      <c r="AS16" s="1091"/>
      <c r="AT16" s="1091"/>
      <c r="AU16" s="1092"/>
      <c r="AV16" s="1092"/>
      <c r="AW16" s="1092"/>
      <c r="AX16" s="1092"/>
      <c r="AY16" s="1093"/>
      <c r="AZ16" s="214"/>
      <c r="BA16" s="214"/>
      <c r="BB16" s="214"/>
      <c r="BC16" s="214"/>
      <c r="BD16" s="214"/>
      <c r="BE16" s="215"/>
      <c r="BF16" s="215"/>
      <c r="BG16" s="215"/>
      <c r="BH16" s="215"/>
      <c r="BI16" s="215"/>
      <c r="BJ16" s="215"/>
      <c r="BK16" s="215"/>
      <c r="BL16" s="215"/>
      <c r="BM16" s="215"/>
      <c r="BN16" s="215"/>
      <c r="BO16" s="215"/>
      <c r="BP16" s="215"/>
      <c r="BQ16" s="221">
        <v>10</v>
      </c>
      <c r="BR16" s="222"/>
      <c r="BS16" s="1002"/>
      <c r="BT16" s="1003"/>
      <c r="BU16" s="1003"/>
      <c r="BV16" s="1003"/>
      <c r="BW16" s="1003"/>
      <c r="BX16" s="1003"/>
      <c r="BY16" s="1003"/>
      <c r="BZ16" s="1003"/>
      <c r="CA16" s="1003"/>
      <c r="CB16" s="1003"/>
      <c r="CC16" s="1003"/>
      <c r="CD16" s="1003"/>
      <c r="CE16" s="1003"/>
      <c r="CF16" s="1003"/>
      <c r="CG16" s="1024"/>
      <c r="CH16" s="999"/>
      <c r="CI16" s="1000"/>
      <c r="CJ16" s="1000"/>
      <c r="CK16" s="1000"/>
      <c r="CL16" s="1001"/>
      <c r="CM16" s="999"/>
      <c r="CN16" s="1000"/>
      <c r="CO16" s="1000"/>
      <c r="CP16" s="1000"/>
      <c r="CQ16" s="1001"/>
      <c r="CR16" s="999"/>
      <c r="CS16" s="1000"/>
      <c r="CT16" s="1000"/>
      <c r="CU16" s="1000"/>
      <c r="CV16" s="1001"/>
      <c r="CW16" s="999"/>
      <c r="CX16" s="1000"/>
      <c r="CY16" s="1000"/>
      <c r="CZ16" s="1000"/>
      <c r="DA16" s="1001"/>
      <c r="DB16" s="999"/>
      <c r="DC16" s="1000"/>
      <c r="DD16" s="1000"/>
      <c r="DE16" s="1000"/>
      <c r="DF16" s="1001"/>
      <c r="DG16" s="999"/>
      <c r="DH16" s="1000"/>
      <c r="DI16" s="1000"/>
      <c r="DJ16" s="1000"/>
      <c r="DK16" s="1001"/>
      <c r="DL16" s="999"/>
      <c r="DM16" s="1000"/>
      <c r="DN16" s="1000"/>
      <c r="DO16" s="1000"/>
      <c r="DP16" s="1001"/>
      <c r="DQ16" s="999"/>
      <c r="DR16" s="1000"/>
      <c r="DS16" s="1000"/>
      <c r="DT16" s="1000"/>
      <c r="DU16" s="1001"/>
      <c r="DV16" s="1002"/>
      <c r="DW16" s="1003"/>
      <c r="DX16" s="1003"/>
      <c r="DY16" s="1003"/>
      <c r="DZ16" s="1004"/>
      <c r="EA16" s="217"/>
    </row>
    <row r="17" spans="1:131" s="218" customFormat="1" ht="26.25" customHeight="1" x14ac:dyDescent="0.15">
      <c r="A17" s="221">
        <v>11</v>
      </c>
      <c r="B17" s="1040"/>
      <c r="C17" s="1041"/>
      <c r="D17" s="1041"/>
      <c r="E17" s="1041"/>
      <c r="F17" s="1041"/>
      <c r="G17" s="1041"/>
      <c r="H17" s="1041"/>
      <c r="I17" s="1041"/>
      <c r="J17" s="1041"/>
      <c r="K17" s="1041"/>
      <c r="L17" s="1041"/>
      <c r="M17" s="1041"/>
      <c r="N17" s="1041"/>
      <c r="O17" s="1041"/>
      <c r="P17" s="1042"/>
      <c r="Q17" s="1048"/>
      <c r="R17" s="1049"/>
      <c r="S17" s="1049"/>
      <c r="T17" s="1049"/>
      <c r="U17" s="1049"/>
      <c r="V17" s="1049"/>
      <c r="W17" s="1049"/>
      <c r="X17" s="1049"/>
      <c r="Y17" s="1049"/>
      <c r="Z17" s="1049"/>
      <c r="AA17" s="1049"/>
      <c r="AB17" s="1049"/>
      <c r="AC17" s="1049"/>
      <c r="AD17" s="1049"/>
      <c r="AE17" s="1050"/>
      <c r="AF17" s="1045"/>
      <c r="AG17" s="1046"/>
      <c r="AH17" s="1046"/>
      <c r="AI17" s="1046"/>
      <c r="AJ17" s="1047"/>
      <c r="AK17" s="1090"/>
      <c r="AL17" s="1091"/>
      <c r="AM17" s="1091"/>
      <c r="AN17" s="1091"/>
      <c r="AO17" s="1091"/>
      <c r="AP17" s="1091"/>
      <c r="AQ17" s="1091"/>
      <c r="AR17" s="1091"/>
      <c r="AS17" s="1091"/>
      <c r="AT17" s="1091"/>
      <c r="AU17" s="1092"/>
      <c r="AV17" s="1092"/>
      <c r="AW17" s="1092"/>
      <c r="AX17" s="1092"/>
      <c r="AY17" s="1093"/>
      <c r="AZ17" s="214"/>
      <c r="BA17" s="214"/>
      <c r="BB17" s="214"/>
      <c r="BC17" s="214"/>
      <c r="BD17" s="214"/>
      <c r="BE17" s="215"/>
      <c r="BF17" s="215"/>
      <c r="BG17" s="215"/>
      <c r="BH17" s="215"/>
      <c r="BI17" s="215"/>
      <c r="BJ17" s="215"/>
      <c r="BK17" s="215"/>
      <c r="BL17" s="215"/>
      <c r="BM17" s="215"/>
      <c r="BN17" s="215"/>
      <c r="BO17" s="215"/>
      <c r="BP17" s="215"/>
      <c r="BQ17" s="221">
        <v>11</v>
      </c>
      <c r="BR17" s="222"/>
      <c r="BS17" s="1002"/>
      <c r="BT17" s="1003"/>
      <c r="BU17" s="1003"/>
      <c r="BV17" s="1003"/>
      <c r="BW17" s="1003"/>
      <c r="BX17" s="1003"/>
      <c r="BY17" s="1003"/>
      <c r="BZ17" s="1003"/>
      <c r="CA17" s="1003"/>
      <c r="CB17" s="1003"/>
      <c r="CC17" s="1003"/>
      <c r="CD17" s="1003"/>
      <c r="CE17" s="1003"/>
      <c r="CF17" s="1003"/>
      <c r="CG17" s="1024"/>
      <c r="CH17" s="999"/>
      <c r="CI17" s="1000"/>
      <c r="CJ17" s="1000"/>
      <c r="CK17" s="1000"/>
      <c r="CL17" s="1001"/>
      <c r="CM17" s="999"/>
      <c r="CN17" s="1000"/>
      <c r="CO17" s="1000"/>
      <c r="CP17" s="1000"/>
      <c r="CQ17" s="1001"/>
      <c r="CR17" s="999"/>
      <c r="CS17" s="1000"/>
      <c r="CT17" s="1000"/>
      <c r="CU17" s="1000"/>
      <c r="CV17" s="1001"/>
      <c r="CW17" s="999"/>
      <c r="CX17" s="1000"/>
      <c r="CY17" s="1000"/>
      <c r="CZ17" s="1000"/>
      <c r="DA17" s="1001"/>
      <c r="DB17" s="999"/>
      <c r="DC17" s="1000"/>
      <c r="DD17" s="1000"/>
      <c r="DE17" s="1000"/>
      <c r="DF17" s="1001"/>
      <c r="DG17" s="999"/>
      <c r="DH17" s="1000"/>
      <c r="DI17" s="1000"/>
      <c r="DJ17" s="1000"/>
      <c r="DK17" s="1001"/>
      <c r="DL17" s="999"/>
      <c r="DM17" s="1000"/>
      <c r="DN17" s="1000"/>
      <c r="DO17" s="1000"/>
      <c r="DP17" s="1001"/>
      <c r="DQ17" s="999"/>
      <c r="DR17" s="1000"/>
      <c r="DS17" s="1000"/>
      <c r="DT17" s="1000"/>
      <c r="DU17" s="1001"/>
      <c r="DV17" s="1002"/>
      <c r="DW17" s="1003"/>
      <c r="DX17" s="1003"/>
      <c r="DY17" s="1003"/>
      <c r="DZ17" s="1004"/>
      <c r="EA17" s="217"/>
    </row>
    <row r="18" spans="1:131" s="218" customFormat="1" ht="26.25" customHeight="1" x14ac:dyDescent="0.15">
      <c r="A18" s="221">
        <v>12</v>
      </c>
      <c r="B18" s="1040"/>
      <c r="C18" s="1041"/>
      <c r="D18" s="1041"/>
      <c r="E18" s="1041"/>
      <c r="F18" s="1041"/>
      <c r="G18" s="1041"/>
      <c r="H18" s="1041"/>
      <c r="I18" s="1041"/>
      <c r="J18" s="1041"/>
      <c r="K18" s="1041"/>
      <c r="L18" s="1041"/>
      <c r="M18" s="1041"/>
      <c r="N18" s="1041"/>
      <c r="O18" s="1041"/>
      <c r="P18" s="1042"/>
      <c r="Q18" s="1048"/>
      <c r="R18" s="1049"/>
      <c r="S18" s="1049"/>
      <c r="T18" s="1049"/>
      <c r="U18" s="1049"/>
      <c r="V18" s="1049"/>
      <c r="W18" s="1049"/>
      <c r="X18" s="1049"/>
      <c r="Y18" s="1049"/>
      <c r="Z18" s="1049"/>
      <c r="AA18" s="1049"/>
      <c r="AB18" s="1049"/>
      <c r="AC18" s="1049"/>
      <c r="AD18" s="1049"/>
      <c r="AE18" s="1050"/>
      <c r="AF18" s="1045"/>
      <c r="AG18" s="1046"/>
      <c r="AH18" s="1046"/>
      <c r="AI18" s="1046"/>
      <c r="AJ18" s="1047"/>
      <c r="AK18" s="1090"/>
      <c r="AL18" s="1091"/>
      <c r="AM18" s="1091"/>
      <c r="AN18" s="1091"/>
      <c r="AO18" s="1091"/>
      <c r="AP18" s="1091"/>
      <c r="AQ18" s="1091"/>
      <c r="AR18" s="1091"/>
      <c r="AS18" s="1091"/>
      <c r="AT18" s="1091"/>
      <c r="AU18" s="1092"/>
      <c r="AV18" s="1092"/>
      <c r="AW18" s="1092"/>
      <c r="AX18" s="1092"/>
      <c r="AY18" s="1093"/>
      <c r="AZ18" s="214"/>
      <c r="BA18" s="214"/>
      <c r="BB18" s="214"/>
      <c r="BC18" s="214"/>
      <c r="BD18" s="214"/>
      <c r="BE18" s="215"/>
      <c r="BF18" s="215"/>
      <c r="BG18" s="215"/>
      <c r="BH18" s="215"/>
      <c r="BI18" s="215"/>
      <c r="BJ18" s="215"/>
      <c r="BK18" s="215"/>
      <c r="BL18" s="215"/>
      <c r="BM18" s="215"/>
      <c r="BN18" s="215"/>
      <c r="BO18" s="215"/>
      <c r="BP18" s="215"/>
      <c r="BQ18" s="221">
        <v>12</v>
      </c>
      <c r="BR18" s="222"/>
      <c r="BS18" s="1002"/>
      <c r="BT18" s="1003"/>
      <c r="BU18" s="1003"/>
      <c r="BV18" s="1003"/>
      <c r="BW18" s="1003"/>
      <c r="BX18" s="1003"/>
      <c r="BY18" s="1003"/>
      <c r="BZ18" s="1003"/>
      <c r="CA18" s="1003"/>
      <c r="CB18" s="1003"/>
      <c r="CC18" s="1003"/>
      <c r="CD18" s="1003"/>
      <c r="CE18" s="1003"/>
      <c r="CF18" s="1003"/>
      <c r="CG18" s="1024"/>
      <c r="CH18" s="999"/>
      <c r="CI18" s="1000"/>
      <c r="CJ18" s="1000"/>
      <c r="CK18" s="1000"/>
      <c r="CL18" s="1001"/>
      <c r="CM18" s="999"/>
      <c r="CN18" s="1000"/>
      <c r="CO18" s="1000"/>
      <c r="CP18" s="1000"/>
      <c r="CQ18" s="1001"/>
      <c r="CR18" s="999"/>
      <c r="CS18" s="1000"/>
      <c r="CT18" s="1000"/>
      <c r="CU18" s="1000"/>
      <c r="CV18" s="1001"/>
      <c r="CW18" s="999"/>
      <c r="CX18" s="1000"/>
      <c r="CY18" s="1000"/>
      <c r="CZ18" s="1000"/>
      <c r="DA18" s="1001"/>
      <c r="DB18" s="999"/>
      <c r="DC18" s="1000"/>
      <c r="DD18" s="1000"/>
      <c r="DE18" s="1000"/>
      <c r="DF18" s="1001"/>
      <c r="DG18" s="999"/>
      <c r="DH18" s="1000"/>
      <c r="DI18" s="1000"/>
      <c r="DJ18" s="1000"/>
      <c r="DK18" s="1001"/>
      <c r="DL18" s="999"/>
      <c r="DM18" s="1000"/>
      <c r="DN18" s="1000"/>
      <c r="DO18" s="1000"/>
      <c r="DP18" s="1001"/>
      <c r="DQ18" s="999"/>
      <c r="DR18" s="1000"/>
      <c r="DS18" s="1000"/>
      <c r="DT18" s="1000"/>
      <c r="DU18" s="1001"/>
      <c r="DV18" s="1002"/>
      <c r="DW18" s="1003"/>
      <c r="DX18" s="1003"/>
      <c r="DY18" s="1003"/>
      <c r="DZ18" s="1004"/>
      <c r="EA18" s="217"/>
    </row>
    <row r="19" spans="1:131" s="218" customFormat="1" ht="26.25" customHeight="1" x14ac:dyDescent="0.15">
      <c r="A19" s="221">
        <v>13</v>
      </c>
      <c r="B19" s="1040"/>
      <c r="C19" s="1041"/>
      <c r="D19" s="1041"/>
      <c r="E19" s="1041"/>
      <c r="F19" s="1041"/>
      <c r="G19" s="1041"/>
      <c r="H19" s="1041"/>
      <c r="I19" s="1041"/>
      <c r="J19" s="1041"/>
      <c r="K19" s="1041"/>
      <c r="L19" s="1041"/>
      <c r="M19" s="1041"/>
      <c r="N19" s="1041"/>
      <c r="O19" s="1041"/>
      <c r="P19" s="1042"/>
      <c r="Q19" s="1048"/>
      <c r="R19" s="1049"/>
      <c r="S19" s="1049"/>
      <c r="T19" s="1049"/>
      <c r="U19" s="1049"/>
      <c r="V19" s="1049"/>
      <c r="W19" s="1049"/>
      <c r="X19" s="1049"/>
      <c r="Y19" s="1049"/>
      <c r="Z19" s="1049"/>
      <c r="AA19" s="1049"/>
      <c r="AB19" s="1049"/>
      <c r="AC19" s="1049"/>
      <c r="AD19" s="1049"/>
      <c r="AE19" s="1050"/>
      <c r="AF19" s="1045"/>
      <c r="AG19" s="1046"/>
      <c r="AH19" s="1046"/>
      <c r="AI19" s="1046"/>
      <c r="AJ19" s="1047"/>
      <c r="AK19" s="1090"/>
      <c r="AL19" s="1091"/>
      <c r="AM19" s="1091"/>
      <c r="AN19" s="1091"/>
      <c r="AO19" s="1091"/>
      <c r="AP19" s="1091"/>
      <c r="AQ19" s="1091"/>
      <c r="AR19" s="1091"/>
      <c r="AS19" s="1091"/>
      <c r="AT19" s="1091"/>
      <c r="AU19" s="1092"/>
      <c r="AV19" s="1092"/>
      <c r="AW19" s="1092"/>
      <c r="AX19" s="1092"/>
      <c r="AY19" s="1093"/>
      <c r="AZ19" s="214"/>
      <c r="BA19" s="214"/>
      <c r="BB19" s="214"/>
      <c r="BC19" s="214"/>
      <c r="BD19" s="214"/>
      <c r="BE19" s="215"/>
      <c r="BF19" s="215"/>
      <c r="BG19" s="215"/>
      <c r="BH19" s="215"/>
      <c r="BI19" s="215"/>
      <c r="BJ19" s="215"/>
      <c r="BK19" s="215"/>
      <c r="BL19" s="215"/>
      <c r="BM19" s="215"/>
      <c r="BN19" s="215"/>
      <c r="BO19" s="215"/>
      <c r="BP19" s="215"/>
      <c r="BQ19" s="221">
        <v>13</v>
      </c>
      <c r="BR19" s="222"/>
      <c r="BS19" s="1002"/>
      <c r="BT19" s="1003"/>
      <c r="BU19" s="1003"/>
      <c r="BV19" s="1003"/>
      <c r="BW19" s="1003"/>
      <c r="BX19" s="1003"/>
      <c r="BY19" s="1003"/>
      <c r="BZ19" s="1003"/>
      <c r="CA19" s="1003"/>
      <c r="CB19" s="1003"/>
      <c r="CC19" s="1003"/>
      <c r="CD19" s="1003"/>
      <c r="CE19" s="1003"/>
      <c r="CF19" s="1003"/>
      <c r="CG19" s="1024"/>
      <c r="CH19" s="999"/>
      <c r="CI19" s="1000"/>
      <c r="CJ19" s="1000"/>
      <c r="CK19" s="1000"/>
      <c r="CL19" s="1001"/>
      <c r="CM19" s="999"/>
      <c r="CN19" s="1000"/>
      <c r="CO19" s="1000"/>
      <c r="CP19" s="1000"/>
      <c r="CQ19" s="1001"/>
      <c r="CR19" s="999"/>
      <c r="CS19" s="1000"/>
      <c r="CT19" s="1000"/>
      <c r="CU19" s="1000"/>
      <c r="CV19" s="1001"/>
      <c r="CW19" s="999"/>
      <c r="CX19" s="1000"/>
      <c r="CY19" s="1000"/>
      <c r="CZ19" s="1000"/>
      <c r="DA19" s="1001"/>
      <c r="DB19" s="999"/>
      <c r="DC19" s="1000"/>
      <c r="DD19" s="1000"/>
      <c r="DE19" s="1000"/>
      <c r="DF19" s="1001"/>
      <c r="DG19" s="999"/>
      <c r="DH19" s="1000"/>
      <c r="DI19" s="1000"/>
      <c r="DJ19" s="1000"/>
      <c r="DK19" s="1001"/>
      <c r="DL19" s="999"/>
      <c r="DM19" s="1000"/>
      <c r="DN19" s="1000"/>
      <c r="DO19" s="1000"/>
      <c r="DP19" s="1001"/>
      <c r="DQ19" s="999"/>
      <c r="DR19" s="1000"/>
      <c r="DS19" s="1000"/>
      <c r="DT19" s="1000"/>
      <c r="DU19" s="1001"/>
      <c r="DV19" s="1002"/>
      <c r="DW19" s="1003"/>
      <c r="DX19" s="1003"/>
      <c r="DY19" s="1003"/>
      <c r="DZ19" s="1004"/>
      <c r="EA19" s="217"/>
    </row>
    <row r="20" spans="1:131" s="218" customFormat="1" ht="26.25" customHeight="1" x14ac:dyDescent="0.15">
      <c r="A20" s="221">
        <v>14</v>
      </c>
      <c r="B20" s="1040"/>
      <c r="C20" s="1041"/>
      <c r="D20" s="1041"/>
      <c r="E20" s="1041"/>
      <c r="F20" s="1041"/>
      <c r="G20" s="1041"/>
      <c r="H20" s="1041"/>
      <c r="I20" s="1041"/>
      <c r="J20" s="1041"/>
      <c r="K20" s="1041"/>
      <c r="L20" s="1041"/>
      <c r="M20" s="1041"/>
      <c r="N20" s="1041"/>
      <c r="O20" s="1041"/>
      <c r="P20" s="1042"/>
      <c r="Q20" s="1048"/>
      <c r="R20" s="1049"/>
      <c r="S20" s="1049"/>
      <c r="T20" s="1049"/>
      <c r="U20" s="1049"/>
      <c r="V20" s="1049"/>
      <c r="W20" s="1049"/>
      <c r="X20" s="1049"/>
      <c r="Y20" s="1049"/>
      <c r="Z20" s="1049"/>
      <c r="AA20" s="1049"/>
      <c r="AB20" s="1049"/>
      <c r="AC20" s="1049"/>
      <c r="AD20" s="1049"/>
      <c r="AE20" s="1050"/>
      <c r="AF20" s="1045"/>
      <c r="AG20" s="1046"/>
      <c r="AH20" s="1046"/>
      <c r="AI20" s="1046"/>
      <c r="AJ20" s="1047"/>
      <c r="AK20" s="1090"/>
      <c r="AL20" s="1091"/>
      <c r="AM20" s="1091"/>
      <c r="AN20" s="1091"/>
      <c r="AO20" s="1091"/>
      <c r="AP20" s="1091"/>
      <c r="AQ20" s="1091"/>
      <c r="AR20" s="1091"/>
      <c r="AS20" s="1091"/>
      <c r="AT20" s="1091"/>
      <c r="AU20" s="1092"/>
      <c r="AV20" s="1092"/>
      <c r="AW20" s="1092"/>
      <c r="AX20" s="1092"/>
      <c r="AY20" s="1093"/>
      <c r="AZ20" s="214"/>
      <c r="BA20" s="214"/>
      <c r="BB20" s="214"/>
      <c r="BC20" s="214"/>
      <c r="BD20" s="214"/>
      <c r="BE20" s="215"/>
      <c r="BF20" s="215"/>
      <c r="BG20" s="215"/>
      <c r="BH20" s="215"/>
      <c r="BI20" s="215"/>
      <c r="BJ20" s="215"/>
      <c r="BK20" s="215"/>
      <c r="BL20" s="215"/>
      <c r="BM20" s="215"/>
      <c r="BN20" s="215"/>
      <c r="BO20" s="215"/>
      <c r="BP20" s="215"/>
      <c r="BQ20" s="221">
        <v>14</v>
      </c>
      <c r="BR20" s="222"/>
      <c r="BS20" s="1002"/>
      <c r="BT20" s="1003"/>
      <c r="BU20" s="1003"/>
      <c r="BV20" s="1003"/>
      <c r="BW20" s="1003"/>
      <c r="BX20" s="1003"/>
      <c r="BY20" s="1003"/>
      <c r="BZ20" s="1003"/>
      <c r="CA20" s="1003"/>
      <c r="CB20" s="1003"/>
      <c r="CC20" s="1003"/>
      <c r="CD20" s="1003"/>
      <c r="CE20" s="1003"/>
      <c r="CF20" s="1003"/>
      <c r="CG20" s="1024"/>
      <c r="CH20" s="999"/>
      <c r="CI20" s="1000"/>
      <c r="CJ20" s="1000"/>
      <c r="CK20" s="1000"/>
      <c r="CL20" s="1001"/>
      <c r="CM20" s="999"/>
      <c r="CN20" s="1000"/>
      <c r="CO20" s="1000"/>
      <c r="CP20" s="1000"/>
      <c r="CQ20" s="1001"/>
      <c r="CR20" s="999"/>
      <c r="CS20" s="1000"/>
      <c r="CT20" s="1000"/>
      <c r="CU20" s="1000"/>
      <c r="CV20" s="1001"/>
      <c r="CW20" s="999"/>
      <c r="CX20" s="1000"/>
      <c r="CY20" s="1000"/>
      <c r="CZ20" s="1000"/>
      <c r="DA20" s="1001"/>
      <c r="DB20" s="999"/>
      <c r="DC20" s="1000"/>
      <c r="DD20" s="1000"/>
      <c r="DE20" s="1000"/>
      <c r="DF20" s="1001"/>
      <c r="DG20" s="999"/>
      <c r="DH20" s="1000"/>
      <c r="DI20" s="1000"/>
      <c r="DJ20" s="1000"/>
      <c r="DK20" s="1001"/>
      <c r="DL20" s="999"/>
      <c r="DM20" s="1000"/>
      <c r="DN20" s="1000"/>
      <c r="DO20" s="1000"/>
      <c r="DP20" s="1001"/>
      <c r="DQ20" s="999"/>
      <c r="DR20" s="1000"/>
      <c r="DS20" s="1000"/>
      <c r="DT20" s="1000"/>
      <c r="DU20" s="1001"/>
      <c r="DV20" s="1002"/>
      <c r="DW20" s="1003"/>
      <c r="DX20" s="1003"/>
      <c r="DY20" s="1003"/>
      <c r="DZ20" s="1004"/>
      <c r="EA20" s="217"/>
    </row>
    <row r="21" spans="1:131" s="218" customFormat="1" ht="26.25" customHeight="1" thickBot="1" x14ac:dyDescent="0.2">
      <c r="A21" s="221">
        <v>15</v>
      </c>
      <c r="B21" s="1040"/>
      <c r="C21" s="1041"/>
      <c r="D21" s="1041"/>
      <c r="E21" s="1041"/>
      <c r="F21" s="1041"/>
      <c r="G21" s="1041"/>
      <c r="H21" s="1041"/>
      <c r="I21" s="1041"/>
      <c r="J21" s="1041"/>
      <c r="K21" s="1041"/>
      <c r="L21" s="1041"/>
      <c r="M21" s="1041"/>
      <c r="N21" s="1041"/>
      <c r="O21" s="1041"/>
      <c r="P21" s="1042"/>
      <c r="Q21" s="1048"/>
      <c r="R21" s="1049"/>
      <c r="S21" s="1049"/>
      <c r="T21" s="1049"/>
      <c r="U21" s="1049"/>
      <c r="V21" s="1049"/>
      <c r="W21" s="1049"/>
      <c r="X21" s="1049"/>
      <c r="Y21" s="1049"/>
      <c r="Z21" s="1049"/>
      <c r="AA21" s="1049"/>
      <c r="AB21" s="1049"/>
      <c r="AC21" s="1049"/>
      <c r="AD21" s="1049"/>
      <c r="AE21" s="1050"/>
      <c r="AF21" s="1045"/>
      <c r="AG21" s="1046"/>
      <c r="AH21" s="1046"/>
      <c r="AI21" s="1046"/>
      <c r="AJ21" s="1047"/>
      <c r="AK21" s="1090"/>
      <c r="AL21" s="1091"/>
      <c r="AM21" s="1091"/>
      <c r="AN21" s="1091"/>
      <c r="AO21" s="1091"/>
      <c r="AP21" s="1091"/>
      <c r="AQ21" s="1091"/>
      <c r="AR21" s="1091"/>
      <c r="AS21" s="1091"/>
      <c r="AT21" s="1091"/>
      <c r="AU21" s="1092"/>
      <c r="AV21" s="1092"/>
      <c r="AW21" s="1092"/>
      <c r="AX21" s="1092"/>
      <c r="AY21" s="1093"/>
      <c r="AZ21" s="214"/>
      <c r="BA21" s="214"/>
      <c r="BB21" s="214"/>
      <c r="BC21" s="214"/>
      <c r="BD21" s="214"/>
      <c r="BE21" s="215"/>
      <c r="BF21" s="215"/>
      <c r="BG21" s="215"/>
      <c r="BH21" s="215"/>
      <c r="BI21" s="215"/>
      <c r="BJ21" s="215"/>
      <c r="BK21" s="215"/>
      <c r="BL21" s="215"/>
      <c r="BM21" s="215"/>
      <c r="BN21" s="215"/>
      <c r="BO21" s="215"/>
      <c r="BP21" s="215"/>
      <c r="BQ21" s="221">
        <v>15</v>
      </c>
      <c r="BR21" s="222"/>
      <c r="BS21" s="1002"/>
      <c r="BT21" s="1003"/>
      <c r="BU21" s="1003"/>
      <c r="BV21" s="1003"/>
      <c r="BW21" s="1003"/>
      <c r="BX21" s="1003"/>
      <c r="BY21" s="1003"/>
      <c r="BZ21" s="1003"/>
      <c r="CA21" s="1003"/>
      <c r="CB21" s="1003"/>
      <c r="CC21" s="1003"/>
      <c r="CD21" s="1003"/>
      <c r="CE21" s="1003"/>
      <c r="CF21" s="1003"/>
      <c r="CG21" s="1024"/>
      <c r="CH21" s="999"/>
      <c r="CI21" s="1000"/>
      <c r="CJ21" s="1000"/>
      <c r="CK21" s="1000"/>
      <c r="CL21" s="1001"/>
      <c r="CM21" s="999"/>
      <c r="CN21" s="1000"/>
      <c r="CO21" s="1000"/>
      <c r="CP21" s="1000"/>
      <c r="CQ21" s="1001"/>
      <c r="CR21" s="999"/>
      <c r="CS21" s="1000"/>
      <c r="CT21" s="1000"/>
      <c r="CU21" s="1000"/>
      <c r="CV21" s="1001"/>
      <c r="CW21" s="999"/>
      <c r="CX21" s="1000"/>
      <c r="CY21" s="1000"/>
      <c r="CZ21" s="1000"/>
      <c r="DA21" s="1001"/>
      <c r="DB21" s="999"/>
      <c r="DC21" s="1000"/>
      <c r="DD21" s="1000"/>
      <c r="DE21" s="1000"/>
      <c r="DF21" s="1001"/>
      <c r="DG21" s="999"/>
      <c r="DH21" s="1000"/>
      <c r="DI21" s="1000"/>
      <c r="DJ21" s="1000"/>
      <c r="DK21" s="1001"/>
      <c r="DL21" s="999"/>
      <c r="DM21" s="1000"/>
      <c r="DN21" s="1000"/>
      <c r="DO21" s="1000"/>
      <c r="DP21" s="1001"/>
      <c r="DQ21" s="999"/>
      <c r="DR21" s="1000"/>
      <c r="DS21" s="1000"/>
      <c r="DT21" s="1000"/>
      <c r="DU21" s="1001"/>
      <c r="DV21" s="1002"/>
      <c r="DW21" s="1003"/>
      <c r="DX21" s="1003"/>
      <c r="DY21" s="1003"/>
      <c r="DZ21" s="1004"/>
      <c r="EA21" s="217"/>
    </row>
    <row r="22" spans="1:131" s="218" customFormat="1" ht="26.25" customHeight="1" x14ac:dyDescent="0.15">
      <c r="A22" s="221">
        <v>16</v>
      </c>
      <c r="B22" s="1040"/>
      <c r="C22" s="1041"/>
      <c r="D22" s="1041"/>
      <c r="E22" s="1041"/>
      <c r="F22" s="1041"/>
      <c r="G22" s="1041"/>
      <c r="H22" s="1041"/>
      <c r="I22" s="1041"/>
      <c r="J22" s="1041"/>
      <c r="K22" s="1041"/>
      <c r="L22" s="1041"/>
      <c r="M22" s="1041"/>
      <c r="N22" s="1041"/>
      <c r="O22" s="1041"/>
      <c r="P22" s="1042"/>
      <c r="Q22" s="1083"/>
      <c r="R22" s="1084"/>
      <c r="S22" s="1084"/>
      <c r="T22" s="1084"/>
      <c r="U22" s="1084"/>
      <c r="V22" s="1084"/>
      <c r="W22" s="1084"/>
      <c r="X22" s="1084"/>
      <c r="Y22" s="1084"/>
      <c r="Z22" s="1084"/>
      <c r="AA22" s="1084"/>
      <c r="AB22" s="1084"/>
      <c r="AC22" s="1084"/>
      <c r="AD22" s="1084"/>
      <c r="AE22" s="1085"/>
      <c r="AF22" s="1045"/>
      <c r="AG22" s="1046"/>
      <c r="AH22" s="1046"/>
      <c r="AI22" s="1046"/>
      <c r="AJ22" s="1047"/>
      <c r="AK22" s="1086"/>
      <c r="AL22" s="1087"/>
      <c r="AM22" s="1087"/>
      <c r="AN22" s="1087"/>
      <c r="AO22" s="1087"/>
      <c r="AP22" s="1087"/>
      <c r="AQ22" s="1087"/>
      <c r="AR22" s="1087"/>
      <c r="AS22" s="1087"/>
      <c r="AT22" s="1087"/>
      <c r="AU22" s="1088"/>
      <c r="AV22" s="1088"/>
      <c r="AW22" s="1088"/>
      <c r="AX22" s="1088"/>
      <c r="AY22" s="1089"/>
      <c r="AZ22" s="1038" t="s">
        <v>376</v>
      </c>
      <c r="BA22" s="1038"/>
      <c r="BB22" s="1038"/>
      <c r="BC22" s="1038"/>
      <c r="BD22" s="1039"/>
      <c r="BE22" s="215"/>
      <c r="BF22" s="215"/>
      <c r="BG22" s="215"/>
      <c r="BH22" s="215"/>
      <c r="BI22" s="215"/>
      <c r="BJ22" s="215"/>
      <c r="BK22" s="215"/>
      <c r="BL22" s="215"/>
      <c r="BM22" s="215"/>
      <c r="BN22" s="215"/>
      <c r="BO22" s="215"/>
      <c r="BP22" s="215"/>
      <c r="BQ22" s="221">
        <v>16</v>
      </c>
      <c r="BR22" s="222"/>
      <c r="BS22" s="1002"/>
      <c r="BT22" s="1003"/>
      <c r="BU22" s="1003"/>
      <c r="BV22" s="1003"/>
      <c r="BW22" s="1003"/>
      <c r="BX22" s="1003"/>
      <c r="BY22" s="1003"/>
      <c r="BZ22" s="1003"/>
      <c r="CA22" s="1003"/>
      <c r="CB22" s="1003"/>
      <c r="CC22" s="1003"/>
      <c r="CD22" s="1003"/>
      <c r="CE22" s="1003"/>
      <c r="CF22" s="1003"/>
      <c r="CG22" s="1024"/>
      <c r="CH22" s="999"/>
      <c r="CI22" s="1000"/>
      <c r="CJ22" s="1000"/>
      <c r="CK22" s="1000"/>
      <c r="CL22" s="1001"/>
      <c r="CM22" s="999"/>
      <c r="CN22" s="1000"/>
      <c r="CO22" s="1000"/>
      <c r="CP22" s="1000"/>
      <c r="CQ22" s="1001"/>
      <c r="CR22" s="999"/>
      <c r="CS22" s="1000"/>
      <c r="CT22" s="1000"/>
      <c r="CU22" s="1000"/>
      <c r="CV22" s="1001"/>
      <c r="CW22" s="999"/>
      <c r="CX22" s="1000"/>
      <c r="CY22" s="1000"/>
      <c r="CZ22" s="1000"/>
      <c r="DA22" s="1001"/>
      <c r="DB22" s="999"/>
      <c r="DC22" s="1000"/>
      <c r="DD22" s="1000"/>
      <c r="DE22" s="1000"/>
      <c r="DF22" s="1001"/>
      <c r="DG22" s="999"/>
      <c r="DH22" s="1000"/>
      <c r="DI22" s="1000"/>
      <c r="DJ22" s="1000"/>
      <c r="DK22" s="1001"/>
      <c r="DL22" s="999"/>
      <c r="DM22" s="1000"/>
      <c r="DN22" s="1000"/>
      <c r="DO22" s="1000"/>
      <c r="DP22" s="1001"/>
      <c r="DQ22" s="999"/>
      <c r="DR22" s="1000"/>
      <c r="DS22" s="1000"/>
      <c r="DT22" s="1000"/>
      <c r="DU22" s="1001"/>
      <c r="DV22" s="1002"/>
      <c r="DW22" s="1003"/>
      <c r="DX22" s="1003"/>
      <c r="DY22" s="1003"/>
      <c r="DZ22" s="1004"/>
      <c r="EA22" s="217"/>
    </row>
    <row r="23" spans="1:131" s="218" customFormat="1" ht="26.25" customHeight="1" thickBot="1" x14ac:dyDescent="0.2">
      <c r="A23" s="223" t="s">
        <v>377</v>
      </c>
      <c r="B23" s="950" t="s">
        <v>378</v>
      </c>
      <c r="C23" s="951"/>
      <c r="D23" s="951"/>
      <c r="E23" s="951"/>
      <c r="F23" s="951"/>
      <c r="G23" s="951"/>
      <c r="H23" s="951"/>
      <c r="I23" s="951"/>
      <c r="J23" s="951"/>
      <c r="K23" s="951"/>
      <c r="L23" s="951"/>
      <c r="M23" s="951"/>
      <c r="N23" s="951"/>
      <c r="O23" s="951"/>
      <c r="P23" s="961"/>
      <c r="Q23" s="1077">
        <v>10657</v>
      </c>
      <c r="R23" s="1071"/>
      <c r="S23" s="1071"/>
      <c r="T23" s="1071"/>
      <c r="U23" s="1071"/>
      <c r="V23" s="1071">
        <v>10464</v>
      </c>
      <c r="W23" s="1071"/>
      <c r="X23" s="1071"/>
      <c r="Y23" s="1071"/>
      <c r="Z23" s="1071"/>
      <c r="AA23" s="1071">
        <v>193</v>
      </c>
      <c r="AB23" s="1071"/>
      <c r="AC23" s="1071"/>
      <c r="AD23" s="1071"/>
      <c r="AE23" s="1078"/>
      <c r="AF23" s="1079">
        <v>161</v>
      </c>
      <c r="AG23" s="1071"/>
      <c r="AH23" s="1071"/>
      <c r="AI23" s="1071"/>
      <c r="AJ23" s="1080"/>
      <c r="AK23" s="1081"/>
      <c r="AL23" s="1082"/>
      <c r="AM23" s="1082"/>
      <c r="AN23" s="1082"/>
      <c r="AO23" s="1082"/>
      <c r="AP23" s="1071">
        <v>7221</v>
      </c>
      <c r="AQ23" s="1071"/>
      <c r="AR23" s="1071"/>
      <c r="AS23" s="1071"/>
      <c r="AT23" s="1071"/>
      <c r="AU23" s="1072"/>
      <c r="AV23" s="1072"/>
      <c r="AW23" s="1072"/>
      <c r="AX23" s="1072"/>
      <c r="AY23" s="1073"/>
      <c r="AZ23" s="1074" t="s">
        <v>121</v>
      </c>
      <c r="BA23" s="1075"/>
      <c r="BB23" s="1075"/>
      <c r="BC23" s="1075"/>
      <c r="BD23" s="1076"/>
      <c r="BE23" s="215"/>
      <c r="BF23" s="215"/>
      <c r="BG23" s="215"/>
      <c r="BH23" s="215"/>
      <c r="BI23" s="215"/>
      <c r="BJ23" s="215"/>
      <c r="BK23" s="215"/>
      <c r="BL23" s="215"/>
      <c r="BM23" s="215"/>
      <c r="BN23" s="215"/>
      <c r="BO23" s="215"/>
      <c r="BP23" s="215"/>
      <c r="BQ23" s="221">
        <v>17</v>
      </c>
      <c r="BR23" s="222"/>
      <c r="BS23" s="1002"/>
      <c r="BT23" s="1003"/>
      <c r="BU23" s="1003"/>
      <c r="BV23" s="1003"/>
      <c r="BW23" s="1003"/>
      <c r="BX23" s="1003"/>
      <c r="BY23" s="1003"/>
      <c r="BZ23" s="1003"/>
      <c r="CA23" s="1003"/>
      <c r="CB23" s="1003"/>
      <c r="CC23" s="1003"/>
      <c r="CD23" s="1003"/>
      <c r="CE23" s="1003"/>
      <c r="CF23" s="1003"/>
      <c r="CG23" s="1024"/>
      <c r="CH23" s="999"/>
      <c r="CI23" s="1000"/>
      <c r="CJ23" s="1000"/>
      <c r="CK23" s="1000"/>
      <c r="CL23" s="1001"/>
      <c r="CM23" s="999"/>
      <c r="CN23" s="1000"/>
      <c r="CO23" s="1000"/>
      <c r="CP23" s="1000"/>
      <c r="CQ23" s="1001"/>
      <c r="CR23" s="999"/>
      <c r="CS23" s="1000"/>
      <c r="CT23" s="1000"/>
      <c r="CU23" s="1000"/>
      <c r="CV23" s="1001"/>
      <c r="CW23" s="999"/>
      <c r="CX23" s="1000"/>
      <c r="CY23" s="1000"/>
      <c r="CZ23" s="1000"/>
      <c r="DA23" s="1001"/>
      <c r="DB23" s="999"/>
      <c r="DC23" s="1000"/>
      <c r="DD23" s="1000"/>
      <c r="DE23" s="1000"/>
      <c r="DF23" s="1001"/>
      <c r="DG23" s="999"/>
      <c r="DH23" s="1000"/>
      <c r="DI23" s="1000"/>
      <c r="DJ23" s="1000"/>
      <c r="DK23" s="1001"/>
      <c r="DL23" s="999"/>
      <c r="DM23" s="1000"/>
      <c r="DN23" s="1000"/>
      <c r="DO23" s="1000"/>
      <c r="DP23" s="1001"/>
      <c r="DQ23" s="999"/>
      <c r="DR23" s="1000"/>
      <c r="DS23" s="1000"/>
      <c r="DT23" s="1000"/>
      <c r="DU23" s="1001"/>
      <c r="DV23" s="1002"/>
      <c r="DW23" s="1003"/>
      <c r="DX23" s="1003"/>
      <c r="DY23" s="1003"/>
      <c r="DZ23" s="1004"/>
      <c r="EA23" s="217"/>
    </row>
    <row r="24" spans="1:131" s="218" customFormat="1" ht="26.25" customHeight="1" x14ac:dyDescent="0.15">
      <c r="A24" s="1070" t="s">
        <v>379</v>
      </c>
      <c r="B24" s="1070"/>
      <c r="C24" s="1070"/>
      <c r="D24" s="1070"/>
      <c r="E24" s="1070"/>
      <c r="F24" s="1070"/>
      <c r="G24" s="1070"/>
      <c r="H24" s="1070"/>
      <c r="I24" s="1070"/>
      <c r="J24" s="1070"/>
      <c r="K24" s="1070"/>
      <c r="L24" s="1070"/>
      <c r="M24" s="1070"/>
      <c r="N24" s="1070"/>
      <c r="O24" s="1070"/>
      <c r="P24" s="1070"/>
      <c r="Q24" s="1070"/>
      <c r="R24" s="1070"/>
      <c r="S24" s="1070"/>
      <c r="T24" s="1070"/>
      <c r="U24" s="1070"/>
      <c r="V24" s="1070"/>
      <c r="W24" s="1070"/>
      <c r="X24" s="1070"/>
      <c r="Y24" s="1070"/>
      <c r="Z24" s="1070"/>
      <c r="AA24" s="1070"/>
      <c r="AB24" s="1070"/>
      <c r="AC24" s="1070"/>
      <c r="AD24" s="1070"/>
      <c r="AE24" s="1070"/>
      <c r="AF24" s="1070"/>
      <c r="AG24" s="1070"/>
      <c r="AH24" s="1070"/>
      <c r="AI24" s="1070"/>
      <c r="AJ24" s="1070"/>
      <c r="AK24" s="1070"/>
      <c r="AL24" s="1070"/>
      <c r="AM24" s="1070"/>
      <c r="AN24" s="1070"/>
      <c r="AO24" s="1070"/>
      <c r="AP24" s="1070"/>
      <c r="AQ24" s="1070"/>
      <c r="AR24" s="1070"/>
      <c r="AS24" s="1070"/>
      <c r="AT24" s="1070"/>
      <c r="AU24" s="1070"/>
      <c r="AV24" s="1070"/>
      <c r="AW24" s="1070"/>
      <c r="AX24" s="1070"/>
      <c r="AY24" s="1070"/>
      <c r="AZ24" s="214"/>
      <c r="BA24" s="214"/>
      <c r="BB24" s="214"/>
      <c r="BC24" s="214"/>
      <c r="BD24" s="214"/>
      <c r="BE24" s="215"/>
      <c r="BF24" s="215"/>
      <c r="BG24" s="215"/>
      <c r="BH24" s="215"/>
      <c r="BI24" s="215"/>
      <c r="BJ24" s="215"/>
      <c r="BK24" s="215"/>
      <c r="BL24" s="215"/>
      <c r="BM24" s="215"/>
      <c r="BN24" s="215"/>
      <c r="BO24" s="215"/>
      <c r="BP24" s="215"/>
      <c r="BQ24" s="221">
        <v>18</v>
      </c>
      <c r="BR24" s="222"/>
      <c r="BS24" s="1002"/>
      <c r="BT24" s="1003"/>
      <c r="BU24" s="1003"/>
      <c r="BV24" s="1003"/>
      <c r="BW24" s="1003"/>
      <c r="BX24" s="1003"/>
      <c r="BY24" s="1003"/>
      <c r="BZ24" s="1003"/>
      <c r="CA24" s="1003"/>
      <c r="CB24" s="1003"/>
      <c r="CC24" s="1003"/>
      <c r="CD24" s="1003"/>
      <c r="CE24" s="1003"/>
      <c r="CF24" s="1003"/>
      <c r="CG24" s="1024"/>
      <c r="CH24" s="999"/>
      <c r="CI24" s="1000"/>
      <c r="CJ24" s="1000"/>
      <c r="CK24" s="1000"/>
      <c r="CL24" s="1001"/>
      <c r="CM24" s="999"/>
      <c r="CN24" s="1000"/>
      <c r="CO24" s="1000"/>
      <c r="CP24" s="1000"/>
      <c r="CQ24" s="1001"/>
      <c r="CR24" s="999"/>
      <c r="CS24" s="1000"/>
      <c r="CT24" s="1000"/>
      <c r="CU24" s="1000"/>
      <c r="CV24" s="1001"/>
      <c r="CW24" s="999"/>
      <c r="CX24" s="1000"/>
      <c r="CY24" s="1000"/>
      <c r="CZ24" s="1000"/>
      <c r="DA24" s="1001"/>
      <c r="DB24" s="999"/>
      <c r="DC24" s="1000"/>
      <c r="DD24" s="1000"/>
      <c r="DE24" s="1000"/>
      <c r="DF24" s="1001"/>
      <c r="DG24" s="999"/>
      <c r="DH24" s="1000"/>
      <c r="DI24" s="1000"/>
      <c r="DJ24" s="1000"/>
      <c r="DK24" s="1001"/>
      <c r="DL24" s="999"/>
      <c r="DM24" s="1000"/>
      <c r="DN24" s="1000"/>
      <c r="DO24" s="1000"/>
      <c r="DP24" s="1001"/>
      <c r="DQ24" s="999"/>
      <c r="DR24" s="1000"/>
      <c r="DS24" s="1000"/>
      <c r="DT24" s="1000"/>
      <c r="DU24" s="1001"/>
      <c r="DV24" s="1002"/>
      <c r="DW24" s="1003"/>
      <c r="DX24" s="1003"/>
      <c r="DY24" s="1003"/>
      <c r="DZ24" s="1004"/>
      <c r="EA24" s="217"/>
    </row>
    <row r="25" spans="1:131" ht="26.25" customHeight="1" thickBot="1" x14ac:dyDescent="0.2">
      <c r="A25" s="1069" t="s">
        <v>380</v>
      </c>
      <c r="B25" s="1069"/>
      <c r="C25" s="1069"/>
      <c r="D25" s="1069"/>
      <c r="E25" s="1069"/>
      <c r="F25" s="1069"/>
      <c r="G25" s="1069"/>
      <c r="H25" s="1069"/>
      <c r="I25" s="1069"/>
      <c r="J25" s="1069"/>
      <c r="K25" s="1069"/>
      <c r="L25" s="1069"/>
      <c r="M25" s="1069"/>
      <c r="N25" s="1069"/>
      <c r="O25" s="1069"/>
      <c r="P25" s="1069"/>
      <c r="Q25" s="1069"/>
      <c r="R25" s="1069"/>
      <c r="S25" s="1069"/>
      <c r="T25" s="1069"/>
      <c r="U25" s="1069"/>
      <c r="V25" s="1069"/>
      <c r="W25" s="1069"/>
      <c r="X25" s="1069"/>
      <c r="Y25" s="1069"/>
      <c r="Z25" s="1069"/>
      <c r="AA25" s="1069"/>
      <c r="AB25" s="1069"/>
      <c r="AC25" s="1069"/>
      <c r="AD25" s="1069"/>
      <c r="AE25" s="1069"/>
      <c r="AF25" s="1069"/>
      <c r="AG25" s="1069"/>
      <c r="AH25" s="1069"/>
      <c r="AI25" s="1069"/>
      <c r="AJ25" s="1069"/>
      <c r="AK25" s="1069"/>
      <c r="AL25" s="1069"/>
      <c r="AM25" s="1069"/>
      <c r="AN25" s="1069"/>
      <c r="AO25" s="1069"/>
      <c r="AP25" s="1069"/>
      <c r="AQ25" s="1069"/>
      <c r="AR25" s="1069"/>
      <c r="AS25" s="1069"/>
      <c r="AT25" s="1069"/>
      <c r="AU25" s="1069"/>
      <c r="AV25" s="1069"/>
      <c r="AW25" s="1069"/>
      <c r="AX25" s="1069"/>
      <c r="AY25" s="1069"/>
      <c r="AZ25" s="1069"/>
      <c r="BA25" s="1069"/>
      <c r="BB25" s="1069"/>
      <c r="BC25" s="1069"/>
      <c r="BD25" s="1069"/>
      <c r="BE25" s="1069"/>
      <c r="BF25" s="1069"/>
      <c r="BG25" s="1069"/>
      <c r="BH25" s="1069"/>
      <c r="BI25" s="1069"/>
      <c r="BJ25" s="214"/>
      <c r="BK25" s="214"/>
      <c r="BL25" s="214"/>
      <c r="BM25" s="214"/>
      <c r="BN25" s="214"/>
      <c r="BO25" s="224"/>
      <c r="BP25" s="224"/>
      <c r="BQ25" s="221">
        <v>19</v>
      </c>
      <c r="BR25" s="222"/>
      <c r="BS25" s="1002"/>
      <c r="BT25" s="1003"/>
      <c r="BU25" s="1003"/>
      <c r="BV25" s="1003"/>
      <c r="BW25" s="1003"/>
      <c r="BX25" s="1003"/>
      <c r="BY25" s="1003"/>
      <c r="BZ25" s="1003"/>
      <c r="CA25" s="1003"/>
      <c r="CB25" s="1003"/>
      <c r="CC25" s="1003"/>
      <c r="CD25" s="1003"/>
      <c r="CE25" s="1003"/>
      <c r="CF25" s="1003"/>
      <c r="CG25" s="1024"/>
      <c r="CH25" s="999"/>
      <c r="CI25" s="1000"/>
      <c r="CJ25" s="1000"/>
      <c r="CK25" s="1000"/>
      <c r="CL25" s="1001"/>
      <c r="CM25" s="999"/>
      <c r="CN25" s="1000"/>
      <c r="CO25" s="1000"/>
      <c r="CP25" s="1000"/>
      <c r="CQ25" s="1001"/>
      <c r="CR25" s="999"/>
      <c r="CS25" s="1000"/>
      <c r="CT25" s="1000"/>
      <c r="CU25" s="1000"/>
      <c r="CV25" s="1001"/>
      <c r="CW25" s="999"/>
      <c r="CX25" s="1000"/>
      <c r="CY25" s="1000"/>
      <c r="CZ25" s="1000"/>
      <c r="DA25" s="1001"/>
      <c r="DB25" s="999"/>
      <c r="DC25" s="1000"/>
      <c r="DD25" s="1000"/>
      <c r="DE25" s="1000"/>
      <c r="DF25" s="1001"/>
      <c r="DG25" s="999"/>
      <c r="DH25" s="1000"/>
      <c r="DI25" s="1000"/>
      <c r="DJ25" s="1000"/>
      <c r="DK25" s="1001"/>
      <c r="DL25" s="999"/>
      <c r="DM25" s="1000"/>
      <c r="DN25" s="1000"/>
      <c r="DO25" s="1000"/>
      <c r="DP25" s="1001"/>
      <c r="DQ25" s="999"/>
      <c r="DR25" s="1000"/>
      <c r="DS25" s="1000"/>
      <c r="DT25" s="1000"/>
      <c r="DU25" s="1001"/>
      <c r="DV25" s="1002"/>
      <c r="DW25" s="1003"/>
      <c r="DX25" s="1003"/>
      <c r="DY25" s="1003"/>
      <c r="DZ25" s="1004"/>
      <c r="EA25" s="212"/>
    </row>
    <row r="26" spans="1:131" ht="26.25" customHeight="1" x14ac:dyDescent="0.15">
      <c r="A26" s="1005" t="s">
        <v>358</v>
      </c>
      <c r="B26" s="1006"/>
      <c r="C26" s="1006"/>
      <c r="D26" s="1006"/>
      <c r="E26" s="1006"/>
      <c r="F26" s="1006"/>
      <c r="G26" s="1006"/>
      <c r="H26" s="1006"/>
      <c r="I26" s="1006"/>
      <c r="J26" s="1006"/>
      <c r="K26" s="1006"/>
      <c r="L26" s="1006"/>
      <c r="M26" s="1006"/>
      <c r="N26" s="1006"/>
      <c r="O26" s="1006"/>
      <c r="P26" s="1007"/>
      <c r="Q26" s="1011" t="s">
        <v>381</v>
      </c>
      <c r="R26" s="1012"/>
      <c r="S26" s="1012"/>
      <c r="T26" s="1012"/>
      <c r="U26" s="1013"/>
      <c r="V26" s="1011" t="s">
        <v>382</v>
      </c>
      <c r="W26" s="1012"/>
      <c r="X26" s="1012"/>
      <c r="Y26" s="1012"/>
      <c r="Z26" s="1013"/>
      <c r="AA26" s="1011" t="s">
        <v>383</v>
      </c>
      <c r="AB26" s="1012"/>
      <c r="AC26" s="1012"/>
      <c r="AD26" s="1012"/>
      <c r="AE26" s="1012"/>
      <c r="AF26" s="1065" t="s">
        <v>384</v>
      </c>
      <c r="AG26" s="1018"/>
      <c r="AH26" s="1018"/>
      <c r="AI26" s="1018"/>
      <c r="AJ26" s="1066"/>
      <c r="AK26" s="1012" t="s">
        <v>385</v>
      </c>
      <c r="AL26" s="1012"/>
      <c r="AM26" s="1012"/>
      <c r="AN26" s="1012"/>
      <c r="AO26" s="1013"/>
      <c r="AP26" s="1011" t="s">
        <v>386</v>
      </c>
      <c r="AQ26" s="1012"/>
      <c r="AR26" s="1012"/>
      <c r="AS26" s="1012"/>
      <c r="AT26" s="1013"/>
      <c r="AU26" s="1011" t="s">
        <v>387</v>
      </c>
      <c r="AV26" s="1012"/>
      <c r="AW26" s="1012"/>
      <c r="AX26" s="1012"/>
      <c r="AY26" s="1013"/>
      <c r="AZ26" s="1011" t="s">
        <v>388</v>
      </c>
      <c r="BA26" s="1012"/>
      <c r="BB26" s="1012"/>
      <c r="BC26" s="1012"/>
      <c r="BD26" s="1013"/>
      <c r="BE26" s="1011" t="s">
        <v>365</v>
      </c>
      <c r="BF26" s="1012"/>
      <c r="BG26" s="1012"/>
      <c r="BH26" s="1012"/>
      <c r="BI26" s="1025"/>
      <c r="BJ26" s="214"/>
      <c r="BK26" s="214"/>
      <c r="BL26" s="214"/>
      <c r="BM26" s="214"/>
      <c r="BN26" s="214"/>
      <c r="BO26" s="224"/>
      <c r="BP26" s="224"/>
      <c r="BQ26" s="221">
        <v>20</v>
      </c>
      <c r="BR26" s="222"/>
      <c r="BS26" s="1002"/>
      <c r="BT26" s="1003"/>
      <c r="BU26" s="1003"/>
      <c r="BV26" s="1003"/>
      <c r="BW26" s="1003"/>
      <c r="BX26" s="1003"/>
      <c r="BY26" s="1003"/>
      <c r="BZ26" s="1003"/>
      <c r="CA26" s="1003"/>
      <c r="CB26" s="1003"/>
      <c r="CC26" s="1003"/>
      <c r="CD26" s="1003"/>
      <c r="CE26" s="1003"/>
      <c r="CF26" s="1003"/>
      <c r="CG26" s="1024"/>
      <c r="CH26" s="999"/>
      <c r="CI26" s="1000"/>
      <c r="CJ26" s="1000"/>
      <c r="CK26" s="1000"/>
      <c r="CL26" s="1001"/>
      <c r="CM26" s="999"/>
      <c r="CN26" s="1000"/>
      <c r="CO26" s="1000"/>
      <c r="CP26" s="1000"/>
      <c r="CQ26" s="1001"/>
      <c r="CR26" s="999"/>
      <c r="CS26" s="1000"/>
      <c r="CT26" s="1000"/>
      <c r="CU26" s="1000"/>
      <c r="CV26" s="1001"/>
      <c r="CW26" s="999"/>
      <c r="CX26" s="1000"/>
      <c r="CY26" s="1000"/>
      <c r="CZ26" s="1000"/>
      <c r="DA26" s="1001"/>
      <c r="DB26" s="999"/>
      <c r="DC26" s="1000"/>
      <c r="DD26" s="1000"/>
      <c r="DE26" s="1000"/>
      <c r="DF26" s="1001"/>
      <c r="DG26" s="999"/>
      <c r="DH26" s="1000"/>
      <c r="DI26" s="1000"/>
      <c r="DJ26" s="1000"/>
      <c r="DK26" s="1001"/>
      <c r="DL26" s="999"/>
      <c r="DM26" s="1000"/>
      <c r="DN26" s="1000"/>
      <c r="DO26" s="1000"/>
      <c r="DP26" s="1001"/>
      <c r="DQ26" s="999"/>
      <c r="DR26" s="1000"/>
      <c r="DS26" s="1000"/>
      <c r="DT26" s="1000"/>
      <c r="DU26" s="1001"/>
      <c r="DV26" s="1002"/>
      <c r="DW26" s="1003"/>
      <c r="DX26" s="1003"/>
      <c r="DY26" s="1003"/>
      <c r="DZ26" s="1004"/>
      <c r="EA26" s="212"/>
    </row>
    <row r="27" spans="1:131" ht="26.25" customHeight="1" thickBot="1" x14ac:dyDescent="0.2">
      <c r="A27" s="1008"/>
      <c r="B27" s="1009"/>
      <c r="C27" s="1009"/>
      <c r="D27" s="1009"/>
      <c r="E27" s="1009"/>
      <c r="F27" s="1009"/>
      <c r="G27" s="1009"/>
      <c r="H27" s="1009"/>
      <c r="I27" s="1009"/>
      <c r="J27" s="1009"/>
      <c r="K27" s="1009"/>
      <c r="L27" s="1009"/>
      <c r="M27" s="1009"/>
      <c r="N27" s="1009"/>
      <c r="O27" s="1009"/>
      <c r="P27" s="1010"/>
      <c r="Q27" s="1014"/>
      <c r="R27" s="1015"/>
      <c r="S27" s="1015"/>
      <c r="T27" s="1015"/>
      <c r="U27" s="1016"/>
      <c r="V27" s="1014"/>
      <c r="W27" s="1015"/>
      <c r="X27" s="1015"/>
      <c r="Y27" s="1015"/>
      <c r="Z27" s="1016"/>
      <c r="AA27" s="1014"/>
      <c r="AB27" s="1015"/>
      <c r="AC27" s="1015"/>
      <c r="AD27" s="1015"/>
      <c r="AE27" s="1015"/>
      <c r="AF27" s="1067"/>
      <c r="AG27" s="1021"/>
      <c r="AH27" s="1021"/>
      <c r="AI27" s="1021"/>
      <c r="AJ27" s="1068"/>
      <c r="AK27" s="1015"/>
      <c r="AL27" s="1015"/>
      <c r="AM27" s="1015"/>
      <c r="AN27" s="1015"/>
      <c r="AO27" s="1016"/>
      <c r="AP27" s="1014"/>
      <c r="AQ27" s="1015"/>
      <c r="AR27" s="1015"/>
      <c r="AS27" s="1015"/>
      <c r="AT27" s="1016"/>
      <c r="AU27" s="1014"/>
      <c r="AV27" s="1015"/>
      <c r="AW27" s="1015"/>
      <c r="AX27" s="1015"/>
      <c r="AY27" s="1016"/>
      <c r="AZ27" s="1014"/>
      <c r="BA27" s="1015"/>
      <c r="BB27" s="1015"/>
      <c r="BC27" s="1015"/>
      <c r="BD27" s="1016"/>
      <c r="BE27" s="1014"/>
      <c r="BF27" s="1015"/>
      <c r="BG27" s="1015"/>
      <c r="BH27" s="1015"/>
      <c r="BI27" s="1026"/>
      <c r="BJ27" s="214"/>
      <c r="BK27" s="214"/>
      <c r="BL27" s="214"/>
      <c r="BM27" s="214"/>
      <c r="BN27" s="214"/>
      <c r="BO27" s="224"/>
      <c r="BP27" s="224"/>
      <c r="BQ27" s="221">
        <v>21</v>
      </c>
      <c r="BR27" s="222"/>
      <c r="BS27" s="1002"/>
      <c r="BT27" s="1003"/>
      <c r="BU27" s="1003"/>
      <c r="BV27" s="1003"/>
      <c r="BW27" s="1003"/>
      <c r="BX27" s="1003"/>
      <c r="BY27" s="1003"/>
      <c r="BZ27" s="1003"/>
      <c r="CA27" s="1003"/>
      <c r="CB27" s="1003"/>
      <c r="CC27" s="1003"/>
      <c r="CD27" s="1003"/>
      <c r="CE27" s="1003"/>
      <c r="CF27" s="1003"/>
      <c r="CG27" s="1024"/>
      <c r="CH27" s="999"/>
      <c r="CI27" s="1000"/>
      <c r="CJ27" s="1000"/>
      <c r="CK27" s="1000"/>
      <c r="CL27" s="1001"/>
      <c r="CM27" s="999"/>
      <c r="CN27" s="1000"/>
      <c r="CO27" s="1000"/>
      <c r="CP27" s="1000"/>
      <c r="CQ27" s="1001"/>
      <c r="CR27" s="999"/>
      <c r="CS27" s="1000"/>
      <c r="CT27" s="1000"/>
      <c r="CU27" s="1000"/>
      <c r="CV27" s="1001"/>
      <c r="CW27" s="999"/>
      <c r="CX27" s="1000"/>
      <c r="CY27" s="1000"/>
      <c r="CZ27" s="1000"/>
      <c r="DA27" s="1001"/>
      <c r="DB27" s="999"/>
      <c r="DC27" s="1000"/>
      <c r="DD27" s="1000"/>
      <c r="DE27" s="1000"/>
      <c r="DF27" s="1001"/>
      <c r="DG27" s="999"/>
      <c r="DH27" s="1000"/>
      <c r="DI27" s="1000"/>
      <c r="DJ27" s="1000"/>
      <c r="DK27" s="1001"/>
      <c r="DL27" s="999"/>
      <c r="DM27" s="1000"/>
      <c r="DN27" s="1000"/>
      <c r="DO27" s="1000"/>
      <c r="DP27" s="1001"/>
      <c r="DQ27" s="999"/>
      <c r="DR27" s="1000"/>
      <c r="DS27" s="1000"/>
      <c r="DT27" s="1000"/>
      <c r="DU27" s="1001"/>
      <c r="DV27" s="1002"/>
      <c r="DW27" s="1003"/>
      <c r="DX27" s="1003"/>
      <c r="DY27" s="1003"/>
      <c r="DZ27" s="1004"/>
      <c r="EA27" s="212"/>
    </row>
    <row r="28" spans="1:131" ht="26.25" customHeight="1" thickTop="1" x14ac:dyDescent="0.15">
      <c r="A28" s="225">
        <v>1</v>
      </c>
      <c r="B28" s="1057" t="s">
        <v>389</v>
      </c>
      <c r="C28" s="1058"/>
      <c r="D28" s="1058"/>
      <c r="E28" s="1058"/>
      <c r="F28" s="1058"/>
      <c r="G28" s="1058"/>
      <c r="H28" s="1058"/>
      <c r="I28" s="1058"/>
      <c r="J28" s="1058"/>
      <c r="K28" s="1058"/>
      <c r="L28" s="1058"/>
      <c r="M28" s="1058"/>
      <c r="N28" s="1058"/>
      <c r="O28" s="1058"/>
      <c r="P28" s="1059"/>
      <c r="Q28" s="1060">
        <v>2196</v>
      </c>
      <c r="R28" s="1061"/>
      <c r="S28" s="1061"/>
      <c r="T28" s="1061"/>
      <c r="U28" s="1061"/>
      <c r="V28" s="1061">
        <v>2190</v>
      </c>
      <c r="W28" s="1061"/>
      <c r="X28" s="1061"/>
      <c r="Y28" s="1061"/>
      <c r="Z28" s="1061"/>
      <c r="AA28" s="1061">
        <v>6</v>
      </c>
      <c r="AB28" s="1061"/>
      <c r="AC28" s="1061"/>
      <c r="AD28" s="1061"/>
      <c r="AE28" s="1062"/>
      <c r="AF28" s="1063">
        <v>6</v>
      </c>
      <c r="AG28" s="1061"/>
      <c r="AH28" s="1061"/>
      <c r="AI28" s="1061"/>
      <c r="AJ28" s="1064"/>
      <c r="AK28" s="1052">
        <v>177</v>
      </c>
      <c r="AL28" s="1053"/>
      <c r="AM28" s="1053"/>
      <c r="AN28" s="1053"/>
      <c r="AO28" s="1053"/>
      <c r="AP28" s="1053" t="s">
        <v>542</v>
      </c>
      <c r="AQ28" s="1053"/>
      <c r="AR28" s="1053"/>
      <c r="AS28" s="1053"/>
      <c r="AT28" s="1053"/>
      <c r="AU28" s="1053" t="s">
        <v>542</v>
      </c>
      <c r="AV28" s="1053"/>
      <c r="AW28" s="1053"/>
      <c r="AX28" s="1053"/>
      <c r="AY28" s="1053"/>
      <c r="AZ28" s="1054" t="s">
        <v>542</v>
      </c>
      <c r="BA28" s="1054"/>
      <c r="BB28" s="1054"/>
      <c r="BC28" s="1054"/>
      <c r="BD28" s="1054"/>
      <c r="BE28" s="1055"/>
      <c r="BF28" s="1055"/>
      <c r="BG28" s="1055"/>
      <c r="BH28" s="1055"/>
      <c r="BI28" s="1056"/>
      <c r="BJ28" s="214"/>
      <c r="BK28" s="214"/>
      <c r="BL28" s="214"/>
      <c r="BM28" s="214"/>
      <c r="BN28" s="214"/>
      <c r="BO28" s="224"/>
      <c r="BP28" s="224"/>
      <c r="BQ28" s="221">
        <v>22</v>
      </c>
      <c r="BR28" s="222"/>
      <c r="BS28" s="1002"/>
      <c r="BT28" s="1003"/>
      <c r="BU28" s="1003"/>
      <c r="BV28" s="1003"/>
      <c r="BW28" s="1003"/>
      <c r="BX28" s="1003"/>
      <c r="BY28" s="1003"/>
      <c r="BZ28" s="1003"/>
      <c r="CA28" s="1003"/>
      <c r="CB28" s="1003"/>
      <c r="CC28" s="1003"/>
      <c r="CD28" s="1003"/>
      <c r="CE28" s="1003"/>
      <c r="CF28" s="1003"/>
      <c r="CG28" s="1024"/>
      <c r="CH28" s="999"/>
      <c r="CI28" s="1000"/>
      <c r="CJ28" s="1000"/>
      <c r="CK28" s="1000"/>
      <c r="CL28" s="1001"/>
      <c r="CM28" s="999"/>
      <c r="CN28" s="1000"/>
      <c r="CO28" s="1000"/>
      <c r="CP28" s="1000"/>
      <c r="CQ28" s="1001"/>
      <c r="CR28" s="999"/>
      <c r="CS28" s="1000"/>
      <c r="CT28" s="1000"/>
      <c r="CU28" s="1000"/>
      <c r="CV28" s="1001"/>
      <c r="CW28" s="999"/>
      <c r="CX28" s="1000"/>
      <c r="CY28" s="1000"/>
      <c r="CZ28" s="1000"/>
      <c r="DA28" s="1001"/>
      <c r="DB28" s="999"/>
      <c r="DC28" s="1000"/>
      <c r="DD28" s="1000"/>
      <c r="DE28" s="1000"/>
      <c r="DF28" s="1001"/>
      <c r="DG28" s="999"/>
      <c r="DH28" s="1000"/>
      <c r="DI28" s="1000"/>
      <c r="DJ28" s="1000"/>
      <c r="DK28" s="1001"/>
      <c r="DL28" s="999"/>
      <c r="DM28" s="1000"/>
      <c r="DN28" s="1000"/>
      <c r="DO28" s="1000"/>
      <c r="DP28" s="1001"/>
      <c r="DQ28" s="999"/>
      <c r="DR28" s="1000"/>
      <c r="DS28" s="1000"/>
      <c r="DT28" s="1000"/>
      <c r="DU28" s="1001"/>
      <c r="DV28" s="1002"/>
      <c r="DW28" s="1003"/>
      <c r="DX28" s="1003"/>
      <c r="DY28" s="1003"/>
      <c r="DZ28" s="1004"/>
      <c r="EA28" s="212"/>
    </row>
    <row r="29" spans="1:131" ht="26.25" customHeight="1" x14ac:dyDescent="0.15">
      <c r="A29" s="225">
        <v>2</v>
      </c>
      <c r="B29" s="1040" t="s">
        <v>390</v>
      </c>
      <c r="C29" s="1041"/>
      <c r="D29" s="1041"/>
      <c r="E29" s="1041"/>
      <c r="F29" s="1041"/>
      <c r="G29" s="1041"/>
      <c r="H29" s="1041"/>
      <c r="I29" s="1041"/>
      <c r="J29" s="1041"/>
      <c r="K29" s="1041"/>
      <c r="L29" s="1041"/>
      <c r="M29" s="1041"/>
      <c r="N29" s="1041"/>
      <c r="O29" s="1041"/>
      <c r="P29" s="1042"/>
      <c r="Q29" s="1048">
        <v>2410</v>
      </c>
      <c r="R29" s="1049"/>
      <c r="S29" s="1049"/>
      <c r="T29" s="1049"/>
      <c r="U29" s="1049"/>
      <c r="V29" s="1049">
        <v>2388</v>
      </c>
      <c r="W29" s="1049"/>
      <c r="X29" s="1049"/>
      <c r="Y29" s="1049"/>
      <c r="Z29" s="1049"/>
      <c r="AA29" s="1049">
        <v>22</v>
      </c>
      <c r="AB29" s="1049"/>
      <c r="AC29" s="1049"/>
      <c r="AD29" s="1049"/>
      <c r="AE29" s="1050"/>
      <c r="AF29" s="1045">
        <v>22</v>
      </c>
      <c r="AG29" s="1046"/>
      <c r="AH29" s="1046"/>
      <c r="AI29" s="1046"/>
      <c r="AJ29" s="1047"/>
      <c r="AK29" s="993">
        <v>343</v>
      </c>
      <c r="AL29" s="984"/>
      <c r="AM29" s="984"/>
      <c r="AN29" s="984"/>
      <c r="AO29" s="984"/>
      <c r="AP29" s="984" t="s">
        <v>542</v>
      </c>
      <c r="AQ29" s="984"/>
      <c r="AR29" s="984"/>
      <c r="AS29" s="984"/>
      <c r="AT29" s="984"/>
      <c r="AU29" s="984" t="s">
        <v>542</v>
      </c>
      <c r="AV29" s="984"/>
      <c r="AW29" s="984"/>
      <c r="AX29" s="984"/>
      <c r="AY29" s="984"/>
      <c r="AZ29" s="1051" t="s">
        <v>542</v>
      </c>
      <c r="BA29" s="1051"/>
      <c r="BB29" s="1051"/>
      <c r="BC29" s="1051"/>
      <c r="BD29" s="1051"/>
      <c r="BE29" s="985"/>
      <c r="BF29" s="985"/>
      <c r="BG29" s="985"/>
      <c r="BH29" s="985"/>
      <c r="BI29" s="986"/>
      <c r="BJ29" s="214"/>
      <c r="BK29" s="214"/>
      <c r="BL29" s="214"/>
      <c r="BM29" s="214"/>
      <c r="BN29" s="214"/>
      <c r="BO29" s="224"/>
      <c r="BP29" s="224"/>
      <c r="BQ29" s="221">
        <v>23</v>
      </c>
      <c r="BR29" s="222"/>
      <c r="BS29" s="1002"/>
      <c r="BT29" s="1003"/>
      <c r="BU29" s="1003"/>
      <c r="BV29" s="1003"/>
      <c r="BW29" s="1003"/>
      <c r="BX29" s="1003"/>
      <c r="BY29" s="1003"/>
      <c r="BZ29" s="1003"/>
      <c r="CA29" s="1003"/>
      <c r="CB29" s="1003"/>
      <c r="CC29" s="1003"/>
      <c r="CD29" s="1003"/>
      <c r="CE29" s="1003"/>
      <c r="CF29" s="1003"/>
      <c r="CG29" s="1024"/>
      <c r="CH29" s="999"/>
      <c r="CI29" s="1000"/>
      <c r="CJ29" s="1000"/>
      <c r="CK29" s="1000"/>
      <c r="CL29" s="1001"/>
      <c r="CM29" s="999"/>
      <c r="CN29" s="1000"/>
      <c r="CO29" s="1000"/>
      <c r="CP29" s="1000"/>
      <c r="CQ29" s="1001"/>
      <c r="CR29" s="999"/>
      <c r="CS29" s="1000"/>
      <c r="CT29" s="1000"/>
      <c r="CU29" s="1000"/>
      <c r="CV29" s="1001"/>
      <c r="CW29" s="999"/>
      <c r="CX29" s="1000"/>
      <c r="CY29" s="1000"/>
      <c r="CZ29" s="1000"/>
      <c r="DA29" s="1001"/>
      <c r="DB29" s="999"/>
      <c r="DC29" s="1000"/>
      <c r="DD29" s="1000"/>
      <c r="DE29" s="1000"/>
      <c r="DF29" s="1001"/>
      <c r="DG29" s="999"/>
      <c r="DH29" s="1000"/>
      <c r="DI29" s="1000"/>
      <c r="DJ29" s="1000"/>
      <c r="DK29" s="1001"/>
      <c r="DL29" s="999"/>
      <c r="DM29" s="1000"/>
      <c r="DN29" s="1000"/>
      <c r="DO29" s="1000"/>
      <c r="DP29" s="1001"/>
      <c r="DQ29" s="999"/>
      <c r="DR29" s="1000"/>
      <c r="DS29" s="1000"/>
      <c r="DT29" s="1000"/>
      <c r="DU29" s="1001"/>
      <c r="DV29" s="1002"/>
      <c r="DW29" s="1003"/>
      <c r="DX29" s="1003"/>
      <c r="DY29" s="1003"/>
      <c r="DZ29" s="1004"/>
      <c r="EA29" s="212"/>
    </row>
    <row r="30" spans="1:131" ht="26.25" customHeight="1" x14ac:dyDescent="0.15">
      <c r="A30" s="225">
        <v>3</v>
      </c>
      <c r="B30" s="1040" t="s">
        <v>391</v>
      </c>
      <c r="C30" s="1041"/>
      <c r="D30" s="1041"/>
      <c r="E30" s="1041"/>
      <c r="F30" s="1041"/>
      <c r="G30" s="1041"/>
      <c r="H30" s="1041"/>
      <c r="I30" s="1041"/>
      <c r="J30" s="1041"/>
      <c r="K30" s="1041"/>
      <c r="L30" s="1041"/>
      <c r="M30" s="1041"/>
      <c r="N30" s="1041"/>
      <c r="O30" s="1041"/>
      <c r="P30" s="1042"/>
      <c r="Q30" s="1048">
        <v>975</v>
      </c>
      <c r="R30" s="1049"/>
      <c r="S30" s="1049"/>
      <c r="T30" s="1049"/>
      <c r="U30" s="1049"/>
      <c r="V30" s="1049">
        <v>963</v>
      </c>
      <c r="W30" s="1049"/>
      <c r="X30" s="1049"/>
      <c r="Y30" s="1049"/>
      <c r="Z30" s="1049"/>
      <c r="AA30" s="1049">
        <v>12</v>
      </c>
      <c r="AB30" s="1049"/>
      <c r="AC30" s="1049"/>
      <c r="AD30" s="1049"/>
      <c r="AE30" s="1050"/>
      <c r="AF30" s="1045">
        <v>12</v>
      </c>
      <c r="AG30" s="1046"/>
      <c r="AH30" s="1046"/>
      <c r="AI30" s="1046"/>
      <c r="AJ30" s="1047"/>
      <c r="AK30" s="993">
        <v>534</v>
      </c>
      <c r="AL30" s="984"/>
      <c r="AM30" s="984"/>
      <c r="AN30" s="984"/>
      <c r="AO30" s="984"/>
      <c r="AP30" s="984" t="s">
        <v>542</v>
      </c>
      <c r="AQ30" s="984"/>
      <c r="AR30" s="984"/>
      <c r="AS30" s="984"/>
      <c r="AT30" s="984"/>
      <c r="AU30" s="984" t="s">
        <v>542</v>
      </c>
      <c r="AV30" s="984"/>
      <c r="AW30" s="984"/>
      <c r="AX30" s="984"/>
      <c r="AY30" s="984"/>
      <c r="AZ30" s="1051" t="s">
        <v>542</v>
      </c>
      <c r="BA30" s="1051"/>
      <c r="BB30" s="1051"/>
      <c r="BC30" s="1051"/>
      <c r="BD30" s="1051"/>
      <c r="BE30" s="985"/>
      <c r="BF30" s="985"/>
      <c r="BG30" s="985"/>
      <c r="BH30" s="985"/>
      <c r="BI30" s="986"/>
      <c r="BJ30" s="214"/>
      <c r="BK30" s="214"/>
      <c r="BL30" s="214"/>
      <c r="BM30" s="214"/>
      <c r="BN30" s="214"/>
      <c r="BO30" s="224"/>
      <c r="BP30" s="224"/>
      <c r="BQ30" s="221">
        <v>24</v>
      </c>
      <c r="BR30" s="222"/>
      <c r="BS30" s="1002"/>
      <c r="BT30" s="1003"/>
      <c r="BU30" s="1003"/>
      <c r="BV30" s="1003"/>
      <c r="BW30" s="1003"/>
      <c r="BX30" s="1003"/>
      <c r="BY30" s="1003"/>
      <c r="BZ30" s="1003"/>
      <c r="CA30" s="1003"/>
      <c r="CB30" s="1003"/>
      <c r="CC30" s="1003"/>
      <c r="CD30" s="1003"/>
      <c r="CE30" s="1003"/>
      <c r="CF30" s="1003"/>
      <c r="CG30" s="1024"/>
      <c r="CH30" s="999"/>
      <c r="CI30" s="1000"/>
      <c r="CJ30" s="1000"/>
      <c r="CK30" s="1000"/>
      <c r="CL30" s="1001"/>
      <c r="CM30" s="999"/>
      <c r="CN30" s="1000"/>
      <c r="CO30" s="1000"/>
      <c r="CP30" s="1000"/>
      <c r="CQ30" s="1001"/>
      <c r="CR30" s="999"/>
      <c r="CS30" s="1000"/>
      <c r="CT30" s="1000"/>
      <c r="CU30" s="1000"/>
      <c r="CV30" s="1001"/>
      <c r="CW30" s="999"/>
      <c r="CX30" s="1000"/>
      <c r="CY30" s="1000"/>
      <c r="CZ30" s="1000"/>
      <c r="DA30" s="1001"/>
      <c r="DB30" s="999"/>
      <c r="DC30" s="1000"/>
      <c r="DD30" s="1000"/>
      <c r="DE30" s="1000"/>
      <c r="DF30" s="1001"/>
      <c r="DG30" s="999"/>
      <c r="DH30" s="1000"/>
      <c r="DI30" s="1000"/>
      <c r="DJ30" s="1000"/>
      <c r="DK30" s="1001"/>
      <c r="DL30" s="999"/>
      <c r="DM30" s="1000"/>
      <c r="DN30" s="1000"/>
      <c r="DO30" s="1000"/>
      <c r="DP30" s="1001"/>
      <c r="DQ30" s="999"/>
      <c r="DR30" s="1000"/>
      <c r="DS30" s="1000"/>
      <c r="DT30" s="1000"/>
      <c r="DU30" s="1001"/>
      <c r="DV30" s="1002"/>
      <c r="DW30" s="1003"/>
      <c r="DX30" s="1003"/>
      <c r="DY30" s="1003"/>
      <c r="DZ30" s="1004"/>
      <c r="EA30" s="212"/>
    </row>
    <row r="31" spans="1:131" ht="26.25" customHeight="1" x14ac:dyDescent="0.15">
      <c r="A31" s="225">
        <v>4</v>
      </c>
      <c r="B31" s="1040" t="s">
        <v>392</v>
      </c>
      <c r="C31" s="1041"/>
      <c r="D31" s="1041"/>
      <c r="E31" s="1041"/>
      <c r="F31" s="1041"/>
      <c r="G31" s="1041"/>
      <c r="H31" s="1041"/>
      <c r="I31" s="1041"/>
      <c r="J31" s="1041"/>
      <c r="K31" s="1041"/>
      <c r="L31" s="1041"/>
      <c r="M31" s="1041"/>
      <c r="N31" s="1041"/>
      <c r="O31" s="1041"/>
      <c r="P31" s="1042"/>
      <c r="Q31" s="1048">
        <v>561</v>
      </c>
      <c r="R31" s="1049"/>
      <c r="S31" s="1049"/>
      <c r="T31" s="1049"/>
      <c r="U31" s="1049"/>
      <c r="V31" s="1049">
        <v>535</v>
      </c>
      <c r="W31" s="1049"/>
      <c r="X31" s="1049"/>
      <c r="Y31" s="1049"/>
      <c r="Z31" s="1049"/>
      <c r="AA31" s="1049">
        <v>26</v>
      </c>
      <c r="AB31" s="1049"/>
      <c r="AC31" s="1049"/>
      <c r="AD31" s="1049"/>
      <c r="AE31" s="1050"/>
      <c r="AF31" s="1045">
        <v>121</v>
      </c>
      <c r="AG31" s="1046"/>
      <c r="AH31" s="1046"/>
      <c r="AI31" s="1046"/>
      <c r="AJ31" s="1047"/>
      <c r="AK31" s="993">
        <v>227</v>
      </c>
      <c r="AL31" s="984"/>
      <c r="AM31" s="984"/>
      <c r="AN31" s="984"/>
      <c r="AO31" s="984"/>
      <c r="AP31" s="984">
        <v>3479</v>
      </c>
      <c r="AQ31" s="984"/>
      <c r="AR31" s="984"/>
      <c r="AS31" s="984"/>
      <c r="AT31" s="984"/>
      <c r="AU31" s="984">
        <v>2453</v>
      </c>
      <c r="AV31" s="984"/>
      <c r="AW31" s="984"/>
      <c r="AX31" s="984"/>
      <c r="AY31" s="984"/>
      <c r="AZ31" s="1051" t="s">
        <v>542</v>
      </c>
      <c r="BA31" s="1051"/>
      <c r="BB31" s="1051"/>
      <c r="BC31" s="1051"/>
      <c r="BD31" s="1051"/>
      <c r="BE31" s="985" t="s">
        <v>393</v>
      </c>
      <c r="BF31" s="985"/>
      <c r="BG31" s="985"/>
      <c r="BH31" s="985"/>
      <c r="BI31" s="986"/>
      <c r="BJ31" s="214"/>
      <c r="BK31" s="214"/>
      <c r="BL31" s="214"/>
      <c r="BM31" s="214"/>
      <c r="BN31" s="214"/>
      <c r="BO31" s="224"/>
      <c r="BP31" s="224"/>
      <c r="BQ31" s="221">
        <v>25</v>
      </c>
      <c r="BR31" s="222"/>
      <c r="BS31" s="1002"/>
      <c r="BT31" s="1003"/>
      <c r="BU31" s="1003"/>
      <c r="BV31" s="1003"/>
      <c r="BW31" s="1003"/>
      <c r="BX31" s="1003"/>
      <c r="BY31" s="1003"/>
      <c r="BZ31" s="1003"/>
      <c r="CA31" s="1003"/>
      <c r="CB31" s="1003"/>
      <c r="CC31" s="1003"/>
      <c r="CD31" s="1003"/>
      <c r="CE31" s="1003"/>
      <c r="CF31" s="1003"/>
      <c r="CG31" s="1024"/>
      <c r="CH31" s="999"/>
      <c r="CI31" s="1000"/>
      <c r="CJ31" s="1000"/>
      <c r="CK31" s="1000"/>
      <c r="CL31" s="1001"/>
      <c r="CM31" s="999"/>
      <c r="CN31" s="1000"/>
      <c r="CO31" s="1000"/>
      <c r="CP31" s="1000"/>
      <c r="CQ31" s="1001"/>
      <c r="CR31" s="999"/>
      <c r="CS31" s="1000"/>
      <c r="CT31" s="1000"/>
      <c r="CU31" s="1000"/>
      <c r="CV31" s="1001"/>
      <c r="CW31" s="999"/>
      <c r="CX31" s="1000"/>
      <c r="CY31" s="1000"/>
      <c r="CZ31" s="1000"/>
      <c r="DA31" s="1001"/>
      <c r="DB31" s="999"/>
      <c r="DC31" s="1000"/>
      <c r="DD31" s="1000"/>
      <c r="DE31" s="1000"/>
      <c r="DF31" s="1001"/>
      <c r="DG31" s="999"/>
      <c r="DH31" s="1000"/>
      <c r="DI31" s="1000"/>
      <c r="DJ31" s="1000"/>
      <c r="DK31" s="1001"/>
      <c r="DL31" s="999"/>
      <c r="DM31" s="1000"/>
      <c r="DN31" s="1000"/>
      <c r="DO31" s="1000"/>
      <c r="DP31" s="1001"/>
      <c r="DQ31" s="999"/>
      <c r="DR31" s="1000"/>
      <c r="DS31" s="1000"/>
      <c r="DT31" s="1000"/>
      <c r="DU31" s="1001"/>
      <c r="DV31" s="1002"/>
      <c r="DW31" s="1003"/>
      <c r="DX31" s="1003"/>
      <c r="DY31" s="1003"/>
      <c r="DZ31" s="1004"/>
      <c r="EA31" s="212"/>
    </row>
    <row r="32" spans="1:131" ht="26.25" customHeight="1" x14ac:dyDescent="0.15">
      <c r="A32" s="225">
        <v>5</v>
      </c>
      <c r="B32" s="1040"/>
      <c r="C32" s="1041"/>
      <c r="D32" s="1041"/>
      <c r="E32" s="1041"/>
      <c r="F32" s="1041"/>
      <c r="G32" s="1041"/>
      <c r="H32" s="1041"/>
      <c r="I32" s="1041"/>
      <c r="J32" s="1041"/>
      <c r="K32" s="1041"/>
      <c r="L32" s="1041"/>
      <c r="M32" s="1041"/>
      <c r="N32" s="1041"/>
      <c r="O32" s="1041"/>
      <c r="P32" s="1042"/>
      <c r="Q32" s="1048"/>
      <c r="R32" s="1049"/>
      <c r="S32" s="1049"/>
      <c r="T32" s="1049"/>
      <c r="U32" s="1049"/>
      <c r="V32" s="1049"/>
      <c r="W32" s="1049"/>
      <c r="X32" s="1049"/>
      <c r="Y32" s="1049"/>
      <c r="Z32" s="1049"/>
      <c r="AA32" s="1049"/>
      <c r="AB32" s="1049"/>
      <c r="AC32" s="1049"/>
      <c r="AD32" s="1049"/>
      <c r="AE32" s="1050"/>
      <c r="AF32" s="1045"/>
      <c r="AG32" s="1046"/>
      <c r="AH32" s="1046"/>
      <c r="AI32" s="1046"/>
      <c r="AJ32" s="1047"/>
      <c r="AK32" s="993"/>
      <c r="AL32" s="984"/>
      <c r="AM32" s="984"/>
      <c r="AN32" s="984"/>
      <c r="AO32" s="984"/>
      <c r="AP32" s="984"/>
      <c r="AQ32" s="984"/>
      <c r="AR32" s="984"/>
      <c r="AS32" s="984"/>
      <c r="AT32" s="984"/>
      <c r="AU32" s="984"/>
      <c r="AV32" s="984"/>
      <c r="AW32" s="984"/>
      <c r="AX32" s="984"/>
      <c r="AY32" s="984"/>
      <c r="AZ32" s="1051"/>
      <c r="BA32" s="1051"/>
      <c r="BB32" s="1051"/>
      <c r="BC32" s="1051"/>
      <c r="BD32" s="1051"/>
      <c r="BE32" s="985"/>
      <c r="BF32" s="985"/>
      <c r="BG32" s="985"/>
      <c r="BH32" s="985"/>
      <c r="BI32" s="986"/>
      <c r="BJ32" s="214"/>
      <c r="BK32" s="214"/>
      <c r="BL32" s="214"/>
      <c r="BM32" s="214"/>
      <c r="BN32" s="214"/>
      <c r="BO32" s="224"/>
      <c r="BP32" s="224"/>
      <c r="BQ32" s="221">
        <v>26</v>
      </c>
      <c r="BR32" s="222"/>
      <c r="BS32" s="1002"/>
      <c r="BT32" s="1003"/>
      <c r="BU32" s="1003"/>
      <c r="BV32" s="1003"/>
      <c r="BW32" s="1003"/>
      <c r="BX32" s="1003"/>
      <c r="BY32" s="1003"/>
      <c r="BZ32" s="1003"/>
      <c r="CA32" s="1003"/>
      <c r="CB32" s="1003"/>
      <c r="CC32" s="1003"/>
      <c r="CD32" s="1003"/>
      <c r="CE32" s="1003"/>
      <c r="CF32" s="1003"/>
      <c r="CG32" s="1024"/>
      <c r="CH32" s="999"/>
      <c r="CI32" s="1000"/>
      <c r="CJ32" s="1000"/>
      <c r="CK32" s="1000"/>
      <c r="CL32" s="1001"/>
      <c r="CM32" s="999"/>
      <c r="CN32" s="1000"/>
      <c r="CO32" s="1000"/>
      <c r="CP32" s="1000"/>
      <c r="CQ32" s="1001"/>
      <c r="CR32" s="999"/>
      <c r="CS32" s="1000"/>
      <c r="CT32" s="1000"/>
      <c r="CU32" s="1000"/>
      <c r="CV32" s="1001"/>
      <c r="CW32" s="999"/>
      <c r="CX32" s="1000"/>
      <c r="CY32" s="1000"/>
      <c r="CZ32" s="1000"/>
      <c r="DA32" s="1001"/>
      <c r="DB32" s="999"/>
      <c r="DC32" s="1000"/>
      <c r="DD32" s="1000"/>
      <c r="DE32" s="1000"/>
      <c r="DF32" s="1001"/>
      <c r="DG32" s="999"/>
      <c r="DH32" s="1000"/>
      <c r="DI32" s="1000"/>
      <c r="DJ32" s="1000"/>
      <c r="DK32" s="1001"/>
      <c r="DL32" s="999"/>
      <c r="DM32" s="1000"/>
      <c r="DN32" s="1000"/>
      <c r="DO32" s="1000"/>
      <c r="DP32" s="1001"/>
      <c r="DQ32" s="999"/>
      <c r="DR32" s="1000"/>
      <c r="DS32" s="1000"/>
      <c r="DT32" s="1000"/>
      <c r="DU32" s="1001"/>
      <c r="DV32" s="1002"/>
      <c r="DW32" s="1003"/>
      <c r="DX32" s="1003"/>
      <c r="DY32" s="1003"/>
      <c r="DZ32" s="1004"/>
      <c r="EA32" s="212"/>
    </row>
    <row r="33" spans="1:131" ht="26.25" customHeight="1" x14ac:dyDescent="0.15">
      <c r="A33" s="225">
        <v>6</v>
      </c>
      <c r="B33" s="1040"/>
      <c r="C33" s="1041"/>
      <c r="D33" s="1041"/>
      <c r="E33" s="1041"/>
      <c r="F33" s="1041"/>
      <c r="G33" s="1041"/>
      <c r="H33" s="1041"/>
      <c r="I33" s="1041"/>
      <c r="J33" s="1041"/>
      <c r="K33" s="1041"/>
      <c r="L33" s="1041"/>
      <c r="M33" s="1041"/>
      <c r="N33" s="1041"/>
      <c r="O33" s="1041"/>
      <c r="P33" s="1042"/>
      <c r="Q33" s="1048"/>
      <c r="R33" s="1049"/>
      <c r="S33" s="1049"/>
      <c r="T33" s="1049"/>
      <c r="U33" s="1049"/>
      <c r="V33" s="1049"/>
      <c r="W33" s="1049"/>
      <c r="X33" s="1049"/>
      <c r="Y33" s="1049"/>
      <c r="Z33" s="1049"/>
      <c r="AA33" s="1049"/>
      <c r="AB33" s="1049"/>
      <c r="AC33" s="1049"/>
      <c r="AD33" s="1049"/>
      <c r="AE33" s="1050"/>
      <c r="AF33" s="1045"/>
      <c r="AG33" s="1046"/>
      <c r="AH33" s="1046"/>
      <c r="AI33" s="1046"/>
      <c r="AJ33" s="1047"/>
      <c r="AK33" s="993"/>
      <c r="AL33" s="984"/>
      <c r="AM33" s="984"/>
      <c r="AN33" s="984"/>
      <c r="AO33" s="984"/>
      <c r="AP33" s="984"/>
      <c r="AQ33" s="984"/>
      <c r="AR33" s="984"/>
      <c r="AS33" s="984"/>
      <c r="AT33" s="984"/>
      <c r="AU33" s="984"/>
      <c r="AV33" s="984"/>
      <c r="AW33" s="984"/>
      <c r="AX33" s="984"/>
      <c r="AY33" s="984"/>
      <c r="AZ33" s="1051"/>
      <c r="BA33" s="1051"/>
      <c r="BB33" s="1051"/>
      <c r="BC33" s="1051"/>
      <c r="BD33" s="1051"/>
      <c r="BE33" s="985"/>
      <c r="BF33" s="985"/>
      <c r="BG33" s="985"/>
      <c r="BH33" s="985"/>
      <c r="BI33" s="986"/>
      <c r="BJ33" s="214"/>
      <c r="BK33" s="214"/>
      <c r="BL33" s="214"/>
      <c r="BM33" s="214"/>
      <c r="BN33" s="214"/>
      <c r="BO33" s="224"/>
      <c r="BP33" s="224"/>
      <c r="BQ33" s="221">
        <v>27</v>
      </c>
      <c r="BR33" s="222"/>
      <c r="BS33" s="1002"/>
      <c r="BT33" s="1003"/>
      <c r="BU33" s="1003"/>
      <c r="BV33" s="1003"/>
      <c r="BW33" s="1003"/>
      <c r="BX33" s="1003"/>
      <c r="BY33" s="1003"/>
      <c r="BZ33" s="1003"/>
      <c r="CA33" s="1003"/>
      <c r="CB33" s="1003"/>
      <c r="CC33" s="1003"/>
      <c r="CD33" s="1003"/>
      <c r="CE33" s="1003"/>
      <c r="CF33" s="1003"/>
      <c r="CG33" s="1024"/>
      <c r="CH33" s="999"/>
      <c r="CI33" s="1000"/>
      <c r="CJ33" s="1000"/>
      <c r="CK33" s="1000"/>
      <c r="CL33" s="1001"/>
      <c r="CM33" s="999"/>
      <c r="CN33" s="1000"/>
      <c r="CO33" s="1000"/>
      <c r="CP33" s="1000"/>
      <c r="CQ33" s="1001"/>
      <c r="CR33" s="999"/>
      <c r="CS33" s="1000"/>
      <c r="CT33" s="1000"/>
      <c r="CU33" s="1000"/>
      <c r="CV33" s="1001"/>
      <c r="CW33" s="999"/>
      <c r="CX33" s="1000"/>
      <c r="CY33" s="1000"/>
      <c r="CZ33" s="1000"/>
      <c r="DA33" s="1001"/>
      <c r="DB33" s="999"/>
      <c r="DC33" s="1000"/>
      <c r="DD33" s="1000"/>
      <c r="DE33" s="1000"/>
      <c r="DF33" s="1001"/>
      <c r="DG33" s="999"/>
      <c r="DH33" s="1000"/>
      <c r="DI33" s="1000"/>
      <c r="DJ33" s="1000"/>
      <c r="DK33" s="1001"/>
      <c r="DL33" s="999"/>
      <c r="DM33" s="1000"/>
      <c r="DN33" s="1000"/>
      <c r="DO33" s="1000"/>
      <c r="DP33" s="1001"/>
      <c r="DQ33" s="999"/>
      <c r="DR33" s="1000"/>
      <c r="DS33" s="1000"/>
      <c r="DT33" s="1000"/>
      <c r="DU33" s="1001"/>
      <c r="DV33" s="1002"/>
      <c r="DW33" s="1003"/>
      <c r="DX33" s="1003"/>
      <c r="DY33" s="1003"/>
      <c r="DZ33" s="1004"/>
      <c r="EA33" s="212"/>
    </row>
    <row r="34" spans="1:131" ht="26.25" customHeight="1" x14ac:dyDescent="0.15">
      <c r="A34" s="225">
        <v>7</v>
      </c>
      <c r="B34" s="1040"/>
      <c r="C34" s="1041"/>
      <c r="D34" s="1041"/>
      <c r="E34" s="1041"/>
      <c r="F34" s="1041"/>
      <c r="G34" s="1041"/>
      <c r="H34" s="1041"/>
      <c r="I34" s="1041"/>
      <c r="J34" s="1041"/>
      <c r="K34" s="1041"/>
      <c r="L34" s="1041"/>
      <c r="M34" s="1041"/>
      <c r="N34" s="1041"/>
      <c r="O34" s="1041"/>
      <c r="P34" s="1042"/>
      <c r="Q34" s="1048"/>
      <c r="R34" s="1049"/>
      <c r="S34" s="1049"/>
      <c r="T34" s="1049"/>
      <c r="U34" s="1049"/>
      <c r="V34" s="1049"/>
      <c r="W34" s="1049"/>
      <c r="X34" s="1049"/>
      <c r="Y34" s="1049"/>
      <c r="Z34" s="1049"/>
      <c r="AA34" s="1049"/>
      <c r="AB34" s="1049"/>
      <c r="AC34" s="1049"/>
      <c r="AD34" s="1049"/>
      <c r="AE34" s="1050"/>
      <c r="AF34" s="1045"/>
      <c r="AG34" s="1046"/>
      <c r="AH34" s="1046"/>
      <c r="AI34" s="1046"/>
      <c r="AJ34" s="1047"/>
      <c r="AK34" s="993"/>
      <c r="AL34" s="984"/>
      <c r="AM34" s="984"/>
      <c r="AN34" s="984"/>
      <c r="AO34" s="984"/>
      <c r="AP34" s="984"/>
      <c r="AQ34" s="984"/>
      <c r="AR34" s="984"/>
      <c r="AS34" s="984"/>
      <c r="AT34" s="984"/>
      <c r="AU34" s="984"/>
      <c r="AV34" s="984"/>
      <c r="AW34" s="984"/>
      <c r="AX34" s="984"/>
      <c r="AY34" s="984"/>
      <c r="AZ34" s="1051"/>
      <c r="BA34" s="1051"/>
      <c r="BB34" s="1051"/>
      <c r="BC34" s="1051"/>
      <c r="BD34" s="1051"/>
      <c r="BE34" s="985"/>
      <c r="BF34" s="985"/>
      <c r="BG34" s="985"/>
      <c r="BH34" s="985"/>
      <c r="BI34" s="986"/>
      <c r="BJ34" s="214"/>
      <c r="BK34" s="214"/>
      <c r="BL34" s="214"/>
      <c r="BM34" s="214"/>
      <c r="BN34" s="214"/>
      <c r="BO34" s="224"/>
      <c r="BP34" s="224"/>
      <c r="BQ34" s="221">
        <v>28</v>
      </c>
      <c r="BR34" s="222"/>
      <c r="BS34" s="1002"/>
      <c r="BT34" s="1003"/>
      <c r="BU34" s="1003"/>
      <c r="BV34" s="1003"/>
      <c r="BW34" s="1003"/>
      <c r="BX34" s="1003"/>
      <c r="BY34" s="1003"/>
      <c r="BZ34" s="1003"/>
      <c r="CA34" s="1003"/>
      <c r="CB34" s="1003"/>
      <c r="CC34" s="1003"/>
      <c r="CD34" s="1003"/>
      <c r="CE34" s="1003"/>
      <c r="CF34" s="1003"/>
      <c r="CG34" s="1024"/>
      <c r="CH34" s="999"/>
      <c r="CI34" s="1000"/>
      <c r="CJ34" s="1000"/>
      <c r="CK34" s="1000"/>
      <c r="CL34" s="1001"/>
      <c r="CM34" s="999"/>
      <c r="CN34" s="1000"/>
      <c r="CO34" s="1000"/>
      <c r="CP34" s="1000"/>
      <c r="CQ34" s="1001"/>
      <c r="CR34" s="999"/>
      <c r="CS34" s="1000"/>
      <c r="CT34" s="1000"/>
      <c r="CU34" s="1000"/>
      <c r="CV34" s="1001"/>
      <c r="CW34" s="999"/>
      <c r="CX34" s="1000"/>
      <c r="CY34" s="1000"/>
      <c r="CZ34" s="1000"/>
      <c r="DA34" s="1001"/>
      <c r="DB34" s="999"/>
      <c r="DC34" s="1000"/>
      <c r="DD34" s="1000"/>
      <c r="DE34" s="1000"/>
      <c r="DF34" s="1001"/>
      <c r="DG34" s="999"/>
      <c r="DH34" s="1000"/>
      <c r="DI34" s="1000"/>
      <c r="DJ34" s="1000"/>
      <c r="DK34" s="1001"/>
      <c r="DL34" s="999"/>
      <c r="DM34" s="1000"/>
      <c r="DN34" s="1000"/>
      <c r="DO34" s="1000"/>
      <c r="DP34" s="1001"/>
      <c r="DQ34" s="999"/>
      <c r="DR34" s="1000"/>
      <c r="DS34" s="1000"/>
      <c r="DT34" s="1000"/>
      <c r="DU34" s="1001"/>
      <c r="DV34" s="1002"/>
      <c r="DW34" s="1003"/>
      <c r="DX34" s="1003"/>
      <c r="DY34" s="1003"/>
      <c r="DZ34" s="1004"/>
      <c r="EA34" s="212"/>
    </row>
    <row r="35" spans="1:131" ht="26.25" customHeight="1" x14ac:dyDescent="0.15">
      <c r="A35" s="225">
        <v>8</v>
      </c>
      <c r="B35" s="1040"/>
      <c r="C35" s="1041"/>
      <c r="D35" s="1041"/>
      <c r="E35" s="1041"/>
      <c r="F35" s="1041"/>
      <c r="G35" s="1041"/>
      <c r="H35" s="1041"/>
      <c r="I35" s="1041"/>
      <c r="J35" s="1041"/>
      <c r="K35" s="1041"/>
      <c r="L35" s="1041"/>
      <c r="M35" s="1041"/>
      <c r="N35" s="1041"/>
      <c r="O35" s="1041"/>
      <c r="P35" s="1042"/>
      <c r="Q35" s="1048"/>
      <c r="R35" s="1049"/>
      <c r="S35" s="1049"/>
      <c r="T35" s="1049"/>
      <c r="U35" s="1049"/>
      <c r="V35" s="1049"/>
      <c r="W35" s="1049"/>
      <c r="X35" s="1049"/>
      <c r="Y35" s="1049"/>
      <c r="Z35" s="1049"/>
      <c r="AA35" s="1049"/>
      <c r="AB35" s="1049"/>
      <c r="AC35" s="1049"/>
      <c r="AD35" s="1049"/>
      <c r="AE35" s="1050"/>
      <c r="AF35" s="1045"/>
      <c r="AG35" s="1046"/>
      <c r="AH35" s="1046"/>
      <c r="AI35" s="1046"/>
      <c r="AJ35" s="1047"/>
      <c r="AK35" s="993"/>
      <c r="AL35" s="984"/>
      <c r="AM35" s="984"/>
      <c r="AN35" s="984"/>
      <c r="AO35" s="984"/>
      <c r="AP35" s="984"/>
      <c r="AQ35" s="984"/>
      <c r="AR35" s="984"/>
      <c r="AS35" s="984"/>
      <c r="AT35" s="984"/>
      <c r="AU35" s="984"/>
      <c r="AV35" s="984"/>
      <c r="AW35" s="984"/>
      <c r="AX35" s="984"/>
      <c r="AY35" s="984"/>
      <c r="AZ35" s="1051"/>
      <c r="BA35" s="1051"/>
      <c r="BB35" s="1051"/>
      <c r="BC35" s="1051"/>
      <c r="BD35" s="1051"/>
      <c r="BE35" s="985"/>
      <c r="BF35" s="985"/>
      <c r="BG35" s="985"/>
      <c r="BH35" s="985"/>
      <c r="BI35" s="986"/>
      <c r="BJ35" s="214"/>
      <c r="BK35" s="214"/>
      <c r="BL35" s="214"/>
      <c r="BM35" s="214"/>
      <c r="BN35" s="214"/>
      <c r="BO35" s="224"/>
      <c r="BP35" s="224"/>
      <c r="BQ35" s="221">
        <v>29</v>
      </c>
      <c r="BR35" s="222"/>
      <c r="BS35" s="1002"/>
      <c r="BT35" s="1003"/>
      <c r="BU35" s="1003"/>
      <c r="BV35" s="1003"/>
      <c r="BW35" s="1003"/>
      <c r="BX35" s="1003"/>
      <c r="BY35" s="1003"/>
      <c r="BZ35" s="1003"/>
      <c r="CA35" s="1003"/>
      <c r="CB35" s="1003"/>
      <c r="CC35" s="1003"/>
      <c r="CD35" s="1003"/>
      <c r="CE35" s="1003"/>
      <c r="CF35" s="1003"/>
      <c r="CG35" s="1024"/>
      <c r="CH35" s="999"/>
      <c r="CI35" s="1000"/>
      <c r="CJ35" s="1000"/>
      <c r="CK35" s="1000"/>
      <c r="CL35" s="1001"/>
      <c r="CM35" s="999"/>
      <c r="CN35" s="1000"/>
      <c r="CO35" s="1000"/>
      <c r="CP35" s="1000"/>
      <c r="CQ35" s="1001"/>
      <c r="CR35" s="999"/>
      <c r="CS35" s="1000"/>
      <c r="CT35" s="1000"/>
      <c r="CU35" s="1000"/>
      <c r="CV35" s="1001"/>
      <c r="CW35" s="999"/>
      <c r="CX35" s="1000"/>
      <c r="CY35" s="1000"/>
      <c r="CZ35" s="1000"/>
      <c r="DA35" s="1001"/>
      <c r="DB35" s="999"/>
      <c r="DC35" s="1000"/>
      <c r="DD35" s="1000"/>
      <c r="DE35" s="1000"/>
      <c r="DF35" s="1001"/>
      <c r="DG35" s="999"/>
      <c r="DH35" s="1000"/>
      <c r="DI35" s="1000"/>
      <c r="DJ35" s="1000"/>
      <c r="DK35" s="1001"/>
      <c r="DL35" s="999"/>
      <c r="DM35" s="1000"/>
      <c r="DN35" s="1000"/>
      <c r="DO35" s="1000"/>
      <c r="DP35" s="1001"/>
      <c r="DQ35" s="999"/>
      <c r="DR35" s="1000"/>
      <c r="DS35" s="1000"/>
      <c r="DT35" s="1000"/>
      <c r="DU35" s="1001"/>
      <c r="DV35" s="1002"/>
      <c r="DW35" s="1003"/>
      <c r="DX35" s="1003"/>
      <c r="DY35" s="1003"/>
      <c r="DZ35" s="1004"/>
      <c r="EA35" s="212"/>
    </row>
    <row r="36" spans="1:131" ht="26.25" customHeight="1" x14ac:dyDescent="0.15">
      <c r="A36" s="225">
        <v>9</v>
      </c>
      <c r="B36" s="1040"/>
      <c r="C36" s="1041"/>
      <c r="D36" s="1041"/>
      <c r="E36" s="1041"/>
      <c r="F36" s="1041"/>
      <c r="G36" s="1041"/>
      <c r="H36" s="1041"/>
      <c r="I36" s="1041"/>
      <c r="J36" s="1041"/>
      <c r="K36" s="1041"/>
      <c r="L36" s="1041"/>
      <c r="M36" s="1041"/>
      <c r="N36" s="1041"/>
      <c r="O36" s="1041"/>
      <c r="P36" s="1042"/>
      <c r="Q36" s="1048"/>
      <c r="R36" s="1049"/>
      <c r="S36" s="1049"/>
      <c r="T36" s="1049"/>
      <c r="U36" s="1049"/>
      <c r="V36" s="1049"/>
      <c r="W36" s="1049"/>
      <c r="X36" s="1049"/>
      <c r="Y36" s="1049"/>
      <c r="Z36" s="1049"/>
      <c r="AA36" s="1049"/>
      <c r="AB36" s="1049"/>
      <c r="AC36" s="1049"/>
      <c r="AD36" s="1049"/>
      <c r="AE36" s="1050"/>
      <c r="AF36" s="1045"/>
      <c r="AG36" s="1046"/>
      <c r="AH36" s="1046"/>
      <c r="AI36" s="1046"/>
      <c r="AJ36" s="1047"/>
      <c r="AK36" s="993"/>
      <c r="AL36" s="984"/>
      <c r="AM36" s="984"/>
      <c r="AN36" s="984"/>
      <c r="AO36" s="984"/>
      <c r="AP36" s="984"/>
      <c r="AQ36" s="984"/>
      <c r="AR36" s="984"/>
      <c r="AS36" s="984"/>
      <c r="AT36" s="984"/>
      <c r="AU36" s="984"/>
      <c r="AV36" s="984"/>
      <c r="AW36" s="984"/>
      <c r="AX36" s="984"/>
      <c r="AY36" s="984"/>
      <c r="AZ36" s="1051"/>
      <c r="BA36" s="1051"/>
      <c r="BB36" s="1051"/>
      <c r="BC36" s="1051"/>
      <c r="BD36" s="1051"/>
      <c r="BE36" s="985"/>
      <c r="BF36" s="985"/>
      <c r="BG36" s="985"/>
      <c r="BH36" s="985"/>
      <c r="BI36" s="986"/>
      <c r="BJ36" s="214"/>
      <c r="BK36" s="214"/>
      <c r="BL36" s="214"/>
      <c r="BM36" s="214"/>
      <c r="BN36" s="214"/>
      <c r="BO36" s="224"/>
      <c r="BP36" s="224"/>
      <c r="BQ36" s="221">
        <v>30</v>
      </c>
      <c r="BR36" s="222"/>
      <c r="BS36" s="1002"/>
      <c r="BT36" s="1003"/>
      <c r="BU36" s="1003"/>
      <c r="BV36" s="1003"/>
      <c r="BW36" s="1003"/>
      <c r="BX36" s="1003"/>
      <c r="BY36" s="1003"/>
      <c r="BZ36" s="1003"/>
      <c r="CA36" s="1003"/>
      <c r="CB36" s="1003"/>
      <c r="CC36" s="1003"/>
      <c r="CD36" s="1003"/>
      <c r="CE36" s="1003"/>
      <c r="CF36" s="1003"/>
      <c r="CG36" s="1024"/>
      <c r="CH36" s="999"/>
      <c r="CI36" s="1000"/>
      <c r="CJ36" s="1000"/>
      <c r="CK36" s="1000"/>
      <c r="CL36" s="1001"/>
      <c r="CM36" s="999"/>
      <c r="CN36" s="1000"/>
      <c r="CO36" s="1000"/>
      <c r="CP36" s="1000"/>
      <c r="CQ36" s="1001"/>
      <c r="CR36" s="999"/>
      <c r="CS36" s="1000"/>
      <c r="CT36" s="1000"/>
      <c r="CU36" s="1000"/>
      <c r="CV36" s="1001"/>
      <c r="CW36" s="999"/>
      <c r="CX36" s="1000"/>
      <c r="CY36" s="1000"/>
      <c r="CZ36" s="1000"/>
      <c r="DA36" s="1001"/>
      <c r="DB36" s="999"/>
      <c r="DC36" s="1000"/>
      <c r="DD36" s="1000"/>
      <c r="DE36" s="1000"/>
      <c r="DF36" s="1001"/>
      <c r="DG36" s="999"/>
      <c r="DH36" s="1000"/>
      <c r="DI36" s="1000"/>
      <c r="DJ36" s="1000"/>
      <c r="DK36" s="1001"/>
      <c r="DL36" s="999"/>
      <c r="DM36" s="1000"/>
      <c r="DN36" s="1000"/>
      <c r="DO36" s="1000"/>
      <c r="DP36" s="1001"/>
      <c r="DQ36" s="999"/>
      <c r="DR36" s="1000"/>
      <c r="DS36" s="1000"/>
      <c r="DT36" s="1000"/>
      <c r="DU36" s="1001"/>
      <c r="DV36" s="1002"/>
      <c r="DW36" s="1003"/>
      <c r="DX36" s="1003"/>
      <c r="DY36" s="1003"/>
      <c r="DZ36" s="1004"/>
      <c r="EA36" s="212"/>
    </row>
    <row r="37" spans="1:131" ht="26.25" customHeight="1" x14ac:dyDescent="0.15">
      <c r="A37" s="225">
        <v>10</v>
      </c>
      <c r="B37" s="1040"/>
      <c r="C37" s="1041"/>
      <c r="D37" s="1041"/>
      <c r="E37" s="1041"/>
      <c r="F37" s="1041"/>
      <c r="G37" s="1041"/>
      <c r="H37" s="1041"/>
      <c r="I37" s="1041"/>
      <c r="J37" s="1041"/>
      <c r="K37" s="1041"/>
      <c r="L37" s="1041"/>
      <c r="M37" s="1041"/>
      <c r="N37" s="1041"/>
      <c r="O37" s="1041"/>
      <c r="P37" s="1042"/>
      <c r="Q37" s="1048"/>
      <c r="R37" s="1049"/>
      <c r="S37" s="1049"/>
      <c r="T37" s="1049"/>
      <c r="U37" s="1049"/>
      <c r="V37" s="1049"/>
      <c r="W37" s="1049"/>
      <c r="X37" s="1049"/>
      <c r="Y37" s="1049"/>
      <c r="Z37" s="1049"/>
      <c r="AA37" s="1049"/>
      <c r="AB37" s="1049"/>
      <c r="AC37" s="1049"/>
      <c r="AD37" s="1049"/>
      <c r="AE37" s="1050"/>
      <c r="AF37" s="1045"/>
      <c r="AG37" s="1046"/>
      <c r="AH37" s="1046"/>
      <c r="AI37" s="1046"/>
      <c r="AJ37" s="1047"/>
      <c r="AK37" s="993"/>
      <c r="AL37" s="984"/>
      <c r="AM37" s="984"/>
      <c r="AN37" s="984"/>
      <c r="AO37" s="984"/>
      <c r="AP37" s="984"/>
      <c r="AQ37" s="984"/>
      <c r="AR37" s="984"/>
      <c r="AS37" s="984"/>
      <c r="AT37" s="984"/>
      <c r="AU37" s="984"/>
      <c r="AV37" s="984"/>
      <c r="AW37" s="984"/>
      <c r="AX37" s="984"/>
      <c r="AY37" s="984"/>
      <c r="AZ37" s="1051"/>
      <c r="BA37" s="1051"/>
      <c r="BB37" s="1051"/>
      <c r="BC37" s="1051"/>
      <c r="BD37" s="1051"/>
      <c r="BE37" s="985"/>
      <c r="BF37" s="985"/>
      <c r="BG37" s="985"/>
      <c r="BH37" s="985"/>
      <c r="BI37" s="986"/>
      <c r="BJ37" s="214"/>
      <c r="BK37" s="214"/>
      <c r="BL37" s="214"/>
      <c r="BM37" s="214"/>
      <c r="BN37" s="214"/>
      <c r="BO37" s="224"/>
      <c r="BP37" s="224"/>
      <c r="BQ37" s="221">
        <v>31</v>
      </c>
      <c r="BR37" s="222"/>
      <c r="BS37" s="1002"/>
      <c r="BT37" s="1003"/>
      <c r="BU37" s="1003"/>
      <c r="BV37" s="1003"/>
      <c r="BW37" s="1003"/>
      <c r="BX37" s="1003"/>
      <c r="BY37" s="1003"/>
      <c r="BZ37" s="1003"/>
      <c r="CA37" s="1003"/>
      <c r="CB37" s="1003"/>
      <c r="CC37" s="1003"/>
      <c r="CD37" s="1003"/>
      <c r="CE37" s="1003"/>
      <c r="CF37" s="1003"/>
      <c r="CG37" s="1024"/>
      <c r="CH37" s="999"/>
      <c r="CI37" s="1000"/>
      <c r="CJ37" s="1000"/>
      <c r="CK37" s="1000"/>
      <c r="CL37" s="1001"/>
      <c r="CM37" s="999"/>
      <c r="CN37" s="1000"/>
      <c r="CO37" s="1000"/>
      <c r="CP37" s="1000"/>
      <c r="CQ37" s="1001"/>
      <c r="CR37" s="999"/>
      <c r="CS37" s="1000"/>
      <c r="CT37" s="1000"/>
      <c r="CU37" s="1000"/>
      <c r="CV37" s="1001"/>
      <c r="CW37" s="999"/>
      <c r="CX37" s="1000"/>
      <c r="CY37" s="1000"/>
      <c r="CZ37" s="1000"/>
      <c r="DA37" s="1001"/>
      <c r="DB37" s="999"/>
      <c r="DC37" s="1000"/>
      <c r="DD37" s="1000"/>
      <c r="DE37" s="1000"/>
      <c r="DF37" s="1001"/>
      <c r="DG37" s="999"/>
      <c r="DH37" s="1000"/>
      <c r="DI37" s="1000"/>
      <c r="DJ37" s="1000"/>
      <c r="DK37" s="1001"/>
      <c r="DL37" s="999"/>
      <c r="DM37" s="1000"/>
      <c r="DN37" s="1000"/>
      <c r="DO37" s="1000"/>
      <c r="DP37" s="1001"/>
      <c r="DQ37" s="999"/>
      <c r="DR37" s="1000"/>
      <c r="DS37" s="1000"/>
      <c r="DT37" s="1000"/>
      <c r="DU37" s="1001"/>
      <c r="DV37" s="1002"/>
      <c r="DW37" s="1003"/>
      <c r="DX37" s="1003"/>
      <c r="DY37" s="1003"/>
      <c r="DZ37" s="1004"/>
      <c r="EA37" s="212"/>
    </row>
    <row r="38" spans="1:131" ht="26.25" customHeight="1" x14ac:dyDescent="0.15">
      <c r="A38" s="225">
        <v>11</v>
      </c>
      <c r="B38" s="1040"/>
      <c r="C38" s="1041"/>
      <c r="D38" s="1041"/>
      <c r="E38" s="1041"/>
      <c r="F38" s="1041"/>
      <c r="G38" s="1041"/>
      <c r="H38" s="1041"/>
      <c r="I38" s="1041"/>
      <c r="J38" s="1041"/>
      <c r="K38" s="1041"/>
      <c r="L38" s="1041"/>
      <c r="M38" s="1041"/>
      <c r="N38" s="1041"/>
      <c r="O38" s="1041"/>
      <c r="P38" s="1042"/>
      <c r="Q38" s="1048"/>
      <c r="R38" s="1049"/>
      <c r="S38" s="1049"/>
      <c r="T38" s="1049"/>
      <c r="U38" s="1049"/>
      <c r="V38" s="1049"/>
      <c r="W38" s="1049"/>
      <c r="X38" s="1049"/>
      <c r="Y38" s="1049"/>
      <c r="Z38" s="1049"/>
      <c r="AA38" s="1049"/>
      <c r="AB38" s="1049"/>
      <c r="AC38" s="1049"/>
      <c r="AD38" s="1049"/>
      <c r="AE38" s="1050"/>
      <c r="AF38" s="1045"/>
      <c r="AG38" s="1046"/>
      <c r="AH38" s="1046"/>
      <c r="AI38" s="1046"/>
      <c r="AJ38" s="1047"/>
      <c r="AK38" s="993"/>
      <c r="AL38" s="984"/>
      <c r="AM38" s="984"/>
      <c r="AN38" s="984"/>
      <c r="AO38" s="984"/>
      <c r="AP38" s="984"/>
      <c r="AQ38" s="984"/>
      <c r="AR38" s="984"/>
      <c r="AS38" s="984"/>
      <c r="AT38" s="984"/>
      <c r="AU38" s="984"/>
      <c r="AV38" s="984"/>
      <c r="AW38" s="984"/>
      <c r="AX38" s="984"/>
      <c r="AY38" s="984"/>
      <c r="AZ38" s="1051"/>
      <c r="BA38" s="1051"/>
      <c r="BB38" s="1051"/>
      <c r="BC38" s="1051"/>
      <c r="BD38" s="1051"/>
      <c r="BE38" s="985"/>
      <c r="BF38" s="985"/>
      <c r="BG38" s="985"/>
      <c r="BH38" s="985"/>
      <c r="BI38" s="986"/>
      <c r="BJ38" s="214"/>
      <c r="BK38" s="214"/>
      <c r="BL38" s="214"/>
      <c r="BM38" s="214"/>
      <c r="BN38" s="214"/>
      <c r="BO38" s="224"/>
      <c r="BP38" s="224"/>
      <c r="BQ38" s="221">
        <v>32</v>
      </c>
      <c r="BR38" s="222"/>
      <c r="BS38" s="1002"/>
      <c r="BT38" s="1003"/>
      <c r="BU38" s="1003"/>
      <c r="BV38" s="1003"/>
      <c r="BW38" s="1003"/>
      <c r="BX38" s="1003"/>
      <c r="BY38" s="1003"/>
      <c r="BZ38" s="1003"/>
      <c r="CA38" s="1003"/>
      <c r="CB38" s="1003"/>
      <c r="CC38" s="1003"/>
      <c r="CD38" s="1003"/>
      <c r="CE38" s="1003"/>
      <c r="CF38" s="1003"/>
      <c r="CG38" s="1024"/>
      <c r="CH38" s="999"/>
      <c r="CI38" s="1000"/>
      <c r="CJ38" s="1000"/>
      <c r="CK38" s="1000"/>
      <c r="CL38" s="1001"/>
      <c r="CM38" s="999"/>
      <c r="CN38" s="1000"/>
      <c r="CO38" s="1000"/>
      <c r="CP38" s="1000"/>
      <c r="CQ38" s="1001"/>
      <c r="CR38" s="999"/>
      <c r="CS38" s="1000"/>
      <c r="CT38" s="1000"/>
      <c r="CU38" s="1000"/>
      <c r="CV38" s="1001"/>
      <c r="CW38" s="999"/>
      <c r="CX38" s="1000"/>
      <c r="CY38" s="1000"/>
      <c r="CZ38" s="1000"/>
      <c r="DA38" s="1001"/>
      <c r="DB38" s="999"/>
      <c r="DC38" s="1000"/>
      <c r="DD38" s="1000"/>
      <c r="DE38" s="1000"/>
      <c r="DF38" s="1001"/>
      <c r="DG38" s="999"/>
      <c r="DH38" s="1000"/>
      <c r="DI38" s="1000"/>
      <c r="DJ38" s="1000"/>
      <c r="DK38" s="1001"/>
      <c r="DL38" s="999"/>
      <c r="DM38" s="1000"/>
      <c r="DN38" s="1000"/>
      <c r="DO38" s="1000"/>
      <c r="DP38" s="1001"/>
      <c r="DQ38" s="999"/>
      <c r="DR38" s="1000"/>
      <c r="DS38" s="1000"/>
      <c r="DT38" s="1000"/>
      <c r="DU38" s="1001"/>
      <c r="DV38" s="1002"/>
      <c r="DW38" s="1003"/>
      <c r="DX38" s="1003"/>
      <c r="DY38" s="1003"/>
      <c r="DZ38" s="1004"/>
      <c r="EA38" s="212"/>
    </row>
    <row r="39" spans="1:131" ht="26.25" customHeight="1" x14ac:dyDescent="0.15">
      <c r="A39" s="225">
        <v>12</v>
      </c>
      <c r="B39" s="1040"/>
      <c r="C39" s="1041"/>
      <c r="D39" s="1041"/>
      <c r="E39" s="1041"/>
      <c r="F39" s="1041"/>
      <c r="G39" s="1041"/>
      <c r="H39" s="1041"/>
      <c r="I39" s="1041"/>
      <c r="J39" s="1041"/>
      <c r="K39" s="1041"/>
      <c r="L39" s="1041"/>
      <c r="M39" s="1041"/>
      <c r="N39" s="1041"/>
      <c r="O39" s="1041"/>
      <c r="P39" s="1042"/>
      <c r="Q39" s="1048"/>
      <c r="R39" s="1049"/>
      <c r="S39" s="1049"/>
      <c r="T39" s="1049"/>
      <c r="U39" s="1049"/>
      <c r="V39" s="1049"/>
      <c r="W39" s="1049"/>
      <c r="X39" s="1049"/>
      <c r="Y39" s="1049"/>
      <c r="Z39" s="1049"/>
      <c r="AA39" s="1049"/>
      <c r="AB39" s="1049"/>
      <c r="AC39" s="1049"/>
      <c r="AD39" s="1049"/>
      <c r="AE39" s="1050"/>
      <c r="AF39" s="1045"/>
      <c r="AG39" s="1046"/>
      <c r="AH39" s="1046"/>
      <c r="AI39" s="1046"/>
      <c r="AJ39" s="1047"/>
      <c r="AK39" s="993"/>
      <c r="AL39" s="984"/>
      <c r="AM39" s="984"/>
      <c r="AN39" s="984"/>
      <c r="AO39" s="984"/>
      <c r="AP39" s="984"/>
      <c r="AQ39" s="984"/>
      <c r="AR39" s="984"/>
      <c r="AS39" s="984"/>
      <c r="AT39" s="984"/>
      <c r="AU39" s="984"/>
      <c r="AV39" s="984"/>
      <c r="AW39" s="984"/>
      <c r="AX39" s="984"/>
      <c r="AY39" s="984"/>
      <c r="AZ39" s="1051"/>
      <c r="BA39" s="1051"/>
      <c r="BB39" s="1051"/>
      <c r="BC39" s="1051"/>
      <c r="BD39" s="1051"/>
      <c r="BE39" s="985"/>
      <c r="BF39" s="985"/>
      <c r="BG39" s="985"/>
      <c r="BH39" s="985"/>
      <c r="BI39" s="986"/>
      <c r="BJ39" s="214"/>
      <c r="BK39" s="214"/>
      <c r="BL39" s="214"/>
      <c r="BM39" s="214"/>
      <c r="BN39" s="214"/>
      <c r="BO39" s="224"/>
      <c r="BP39" s="224"/>
      <c r="BQ39" s="221">
        <v>33</v>
      </c>
      <c r="BR39" s="222"/>
      <c r="BS39" s="1002"/>
      <c r="BT39" s="1003"/>
      <c r="BU39" s="1003"/>
      <c r="BV39" s="1003"/>
      <c r="BW39" s="1003"/>
      <c r="BX39" s="1003"/>
      <c r="BY39" s="1003"/>
      <c r="BZ39" s="1003"/>
      <c r="CA39" s="1003"/>
      <c r="CB39" s="1003"/>
      <c r="CC39" s="1003"/>
      <c r="CD39" s="1003"/>
      <c r="CE39" s="1003"/>
      <c r="CF39" s="1003"/>
      <c r="CG39" s="1024"/>
      <c r="CH39" s="999"/>
      <c r="CI39" s="1000"/>
      <c r="CJ39" s="1000"/>
      <c r="CK39" s="1000"/>
      <c r="CL39" s="1001"/>
      <c r="CM39" s="999"/>
      <c r="CN39" s="1000"/>
      <c r="CO39" s="1000"/>
      <c r="CP39" s="1000"/>
      <c r="CQ39" s="1001"/>
      <c r="CR39" s="999"/>
      <c r="CS39" s="1000"/>
      <c r="CT39" s="1000"/>
      <c r="CU39" s="1000"/>
      <c r="CV39" s="1001"/>
      <c r="CW39" s="999"/>
      <c r="CX39" s="1000"/>
      <c r="CY39" s="1000"/>
      <c r="CZ39" s="1000"/>
      <c r="DA39" s="1001"/>
      <c r="DB39" s="999"/>
      <c r="DC39" s="1000"/>
      <c r="DD39" s="1000"/>
      <c r="DE39" s="1000"/>
      <c r="DF39" s="1001"/>
      <c r="DG39" s="999"/>
      <c r="DH39" s="1000"/>
      <c r="DI39" s="1000"/>
      <c r="DJ39" s="1000"/>
      <c r="DK39" s="1001"/>
      <c r="DL39" s="999"/>
      <c r="DM39" s="1000"/>
      <c r="DN39" s="1000"/>
      <c r="DO39" s="1000"/>
      <c r="DP39" s="1001"/>
      <c r="DQ39" s="999"/>
      <c r="DR39" s="1000"/>
      <c r="DS39" s="1000"/>
      <c r="DT39" s="1000"/>
      <c r="DU39" s="1001"/>
      <c r="DV39" s="1002"/>
      <c r="DW39" s="1003"/>
      <c r="DX39" s="1003"/>
      <c r="DY39" s="1003"/>
      <c r="DZ39" s="1004"/>
      <c r="EA39" s="212"/>
    </row>
    <row r="40" spans="1:131" ht="26.25" customHeight="1" x14ac:dyDescent="0.15">
      <c r="A40" s="221">
        <v>13</v>
      </c>
      <c r="B40" s="1040"/>
      <c r="C40" s="1041"/>
      <c r="D40" s="1041"/>
      <c r="E40" s="1041"/>
      <c r="F40" s="1041"/>
      <c r="G40" s="1041"/>
      <c r="H40" s="1041"/>
      <c r="I40" s="1041"/>
      <c r="J40" s="1041"/>
      <c r="K40" s="1041"/>
      <c r="L40" s="1041"/>
      <c r="M40" s="1041"/>
      <c r="N40" s="1041"/>
      <c r="O40" s="1041"/>
      <c r="P40" s="1042"/>
      <c r="Q40" s="1048"/>
      <c r="R40" s="1049"/>
      <c r="S40" s="1049"/>
      <c r="T40" s="1049"/>
      <c r="U40" s="1049"/>
      <c r="V40" s="1049"/>
      <c r="W40" s="1049"/>
      <c r="X40" s="1049"/>
      <c r="Y40" s="1049"/>
      <c r="Z40" s="1049"/>
      <c r="AA40" s="1049"/>
      <c r="AB40" s="1049"/>
      <c r="AC40" s="1049"/>
      <c r="AD40" s="1049"/>
      <c r="AE40" s="1050"/>
      <c r="AF40" s="1045"/>
      <c r="AG40" s="1046"/>
      <c r="AH40" s="1046"/>
      <c r="AI40" s="1046"/>
      <c r="AJ40" s="1047"/>
      <c r="AK40" s="993"/>
      <c r="AL40" s="984"/>
      <c r="AM40" s="984"/>
      <c r="AN40" s="984"/>
      <c r="AO40" s="984"/>
      <c r="AP40" s="984"/>
      <c r="AQ40" s="984"/>
      <c r="AR40" s="984"/>
      <c r="AS40" s="984"/>
      <c r="AT40" s="984"/>
      <c r="AU40" s="984"/>
      <c r="AV40" s="984"/>
      <c r="AW40" s="984"/>
      <c r="AX40" s="984"/>
      <c r="AY40" s="984"/>
      <c r="AZ40" s="1051"/>
      <c r="BA40" s="1051"/>
      <c r="BB40" s="1051"/>
      <c r="BC40" s="1051"/>
      <c r="BD40" s="1051"/>
      <c r="BE40" s="985"/>
      <c r="BF40" s="985"/>
      <c r="BG40" s="985"/>
      <c r="BH40" s="985"/>
      <c r="BI40" s="986"/>
      <c r="BJ40" s="214"/>
      <c r="BK40" s="214"/>
      <c r="BL40" s="214"/>
      <c r="BM40" s="214"/>
      <c r="BN40" s="214"/>
      <c r="BO40" s="224"/>
      <c r="BP40" s="224"/>
      <c r="BQ40" s="221">
        <v>34</v>
      </c>
      <c r="BR40" s="222"/>
      <c r="BS40" s="1002"/>
      <c r="BT40" s="1003"/>
      <c r="BU40" s="1003"/>
      <c r="BV40" s="1003"/>
      <c r="BW40" s="1003"/>
      <c r="BX40" s="1003"/>
      <c r="BY40" s="1003"/>
      <c r="BZ40" s="1003"/>
      <c r="CA40" s="1003"/>
      <c r="CB40" s="1003"/>
      <c r="CC40" s="1003"/>
      <c r="CD40" s="1003"/>
      <c r="CE40" s="1003"/>
      <c r="CF40" s="1003"/>
      <c r="CG40" s="1024"/>
      <c r="CH40" s="999"/>
      <c r="CI40" s="1000"/>
      <c r="CJ40" s="1000"/>
      <c r="CK40" s="1000"/>
      <c r="CL40" s="1001"/>
      <c r="CM40" s="999"/>
      <c r="CN40" s="1000"/>
      <c r="CO40" s="1000"/>
      <c r="CP40" s="1000"/>
      <c r="CQ40" s="1001"/>
      <c r="CR40" s="999"/>
      <c r="CS40" s="1000"/>
      <c r="CT40" s="1000"/>
      <c r="CU40" s="1000"/>
      <c r="CV40" s="1001"/>
      <c r="CW40" s="999"/>
      <c r="CX40" s="1000"/>
      <c r="CY40" s="1000"/>
      <c r="CZ40" s="1000"/>
      <c r="DA40" s="1001"/>
      <c r="DB40" s="999"/>
      <c r="DC40" s="1000"/>
      <c r="DD40" s="1000"/>
      <c r="DE40" s="1000"/>
      <c r="DF40" s="1001"/>
      <c r="DG40" s="999"/>
      <c r="DH40" s="1000"/>
      <c r="DI40" s="1000"/>
      <c r="DJ40" s="1000"/>
      <c r="DK40" s="1001"/>
      <c r="DL40" s="999"/>
      <c r="DM40" s="1000"/>
      <c r="DN40" s="1000"/>
      <c r="DO40" s="1000"/>
      <c r="DP40" s="1001"/>
      <c r="DQ40" s="999"/>
      <c r="DR40" s="1000"/>
      <c r="DS40" s="1000"/>
      <c r="DT40" s="1000"/>
      <c r="DU40" s="1001"/>
      <c r="DV40" s="1002"/>
      <c r="DW40" s="1003"/>
      <c r="DX40" s="1003"/>
      <c r="DY40" s="1003"/>
      <c r="DZ40" s="1004"/>
      <c r="EA40" s="212"/>
    </row>
    <row r="41" spans="1:131" ht="26.25" customHeight="1" x14ac:dyDescent="0.15">
      <c r="A41" s="221">
        <v>14</v>
      </c>
      <c r="B41" s="1040"/>
      <c r="C41" s="1041"/>
      <c r="D41" s="1041"/>
      <c r="E41" s="1041"/>
      <c r="F41" s="1041"/>
      <c r="G41" s="1041"/>
      <c r="H41" s="1041"/>
      <c r="I41" s="1041"/>
      <c r="J41" s="1041"/>
      <c r="K41" s="1041"/>
      <c r="L41" s="1041"/>
      <c r="M41" s="1041"/>
      <c r="N41" s="1041"/>
      <c r="O41" s="1041"/>
      <c r="P41" s="1042"/>
      <c r="Q41" s="1048"/>
      <c r="R41" s="1049"/>
      <c r="S41" s="1049"/>
      <c r="T41" s="1049"/>
      <c r="U41" s="1049"/>
      <c r="V41" s="1049"/>
      <c r="W41" s="1049"/>
      <c r="X41" s="1049"/>
      <c r="Y41" s="1049"/>
      <c r="Z41" s="1049"/>
      <c r="AA41" s="1049"/>
      <c r="AB41" s="1049"/>
      <c r="AC41" s="1049"/>
      <c r="AD41" s="1049"/>
      <c r="AE41" s="1050"/>
      <c r="AF41" s="1045"/>
      <c r="AG41" s="1046"/>
      <c r="AH41" s="1046"/>
      <c r="AI41" s="1046"/>
      <c r="AJ41" s="1047"/>
      <c r="AK41" s="993"/>
      <c r="AL41" s="984"/>
      <c r="AM41" s="984"/>
      <c r="AN41" s="984"/>
      <c r="AO41" s="984"/>
      <c r="AP41" s="984"/>
      <c r="AQ41" s="984"/>
      <c r="AR41" s="984"/>
      <c r="AS41" s="984"/>
      <c r="AT41" s="984"/>
      <c r="AU41" s="984"/>
      <c r="AV41" s="984"/>
      <c r="AW41" s="984"/>
      <c r="AX41" s="984"/>
      <c r="AY41" s="984"/>
      <c r="AZ41" s="1051"/>
      <c r="BA41" s="1051"/>
      <c r="BB41" s="1051"/>
      <c r="BC41" s="1051"/>
      <c r="BD41" s="1051"/>
      <c r="BE41" s="985"/>
      <c r="BF41" s="985"/>
      <c r="BG41" s="985"/>
      <c r="BH41" s="985"/>
      <c r="BI41" s="986"/>
      <c r="BJ41" s="214"/>
      <c r="BK41" s="214"/>
      <c r="BL41" s="214"/>
      <c r="BM41" s="214"/>
      <c r="BN41" s="214"/>
      <c r="BO41" s="224"/>
      <c r="BP41" s="224"/>
      <c r="BQ41" s="221">
        <v>35</v>
      </c>
      <c r="BR41" s="222"/>
      <c r="BS41" s="1002"/>
      <c r="BT41" s="1003"/>
      <c r="BU41" s="1003"/>
      <c r="BV41" s="1003"/>
      <c r="BW41" s="1003"/>
      <c r="BX41" s="1003"/>
      <c r="BY41" s="1003"/>
      <c r="BZ41" s="1003"/>
      <c r="CA41" s="1003"/>
      <c r="CB41" s="1003"/>
      <c r="CC41" s="1003"/>
      <c r="CD41" s="1003"/>
      <c r="CE41" s="1003"/>
      <c r="CF41" s="1003"/>
      <c r="CG41" s="1024"/>
      <c r="CH41" s="999"/>
      <c r="CI41" s="1000"/>
      <c r="CJ41" s="1000"/>
      <c r="CK41" s="1000"/>
      <c r="CL41" s="1001"/>
      <c r="CM41" s="999"/>
      <c r="CN41" s="1000"/>
      <c r="CO41" s="1000"/>
      <c r="CP41" s="1000"/>
      <c r="CQ41" s="1001"/>
      <c r="CR41" s="999"/>
      <c r="CS41" s="1000"/>
      <c r="CT41" s="1000"/>
      <c r="CU41" s="1000"/>
      <c r="CV41" s="1001"/>
      <c r="CW41" s="999"/>
      <c r="CX41" s="1000"/>
      <c r="CY41" s="1000"/>
      <c r="CZ41" s="1000"/>
      <c r="DA41" s="1001"/>
      <c r="DB41" s="999"/>
      <c r="DC41" s="1000"/>
      <c r="DD41" s="1000"/>
      <c r="DE41" s="1000"/>
      <c r="DF41" s="1001"/>
      <c r="DG41" s="999"/>
      <c r="DH41" s="1000"/>
      <c r="DI41" s="1000"/>
      <c r="DJ41" s="1000"/>
      <c r="DK41" s="1001"/>
      <c r="DL41" s="999"/>
      <c r="DM41" s="1000"/>
      <c r="DN41" s="1000"/>
      <c r="DO41" s="1000"/>
      <c r="DP41" s="1001"/>
      <c r="DQ41" s="999"/>
      <c r="DR41" s="1000"/>
      <c r="DS41" s="1000"/>
      <c r="DT41" s="1000"/>
      <c r="DU41" s="1001"/>
      <c r="DV41" s="1002"/>
      <c r="DW41" s="1003"/>
      <c r="DX41" s="1003"/>
      <c r="DY41" s="1003"/>
      <c r="DZ41" s="1004"/>
      <c r="EA41" s="212"/>
    </row>
    <row r="42" spans="1:131" ht="26.25" customHeight="1" x14ac:dyDescent="0.15">
      <c r="A42" s="221">
        <v>15</v>
      </c>
      <c r="B42" s="1040"/>
      <c r="C42" s="1041"/>
      <c r="D42" s="1041"/>
      <c r="E42" s="1041"/>
      <c r="F42" s="1041"/>
      <c r="G42" s="1041"/>
      <c r="H42" s="1041"/>
      <c r="I42" s="1041"/>
      <c r="J42" s="1041"/>
      <c r="K42" s="1041"/>
      <c r="L42" s="1041"/>
      <c r="M42" s="1041"/>
      <c r="N42" s="1041"/>
      <c r="O42" s="1041"/>
      <c r="P42" s="1042"/>
      <c r="Q42" s="1048"/>
      <c r="R42" s="1049"/>
      <c r="S42" s="1049"/>
      <c r="T42" s="1049"/>
      <c r="U42" s="1049"/>
      <c r="V42" s="1049"/>
      <c r="W42" s="1049"/>
      <c r="X42" s="1049"/>
      <c r="Y42" s="1049"/>
      <c r="Z42" s="1049"/>
      <c r="AA42" s="1049"/>
      <c r="AB42" s="1049"/>
      <c r="AC42" s="1049"/>
      <c r="AD42" s="1049"/>
      <c r="AE42" s="1050"/>
      <c r="AF42" s="1045"/>
      <c r="AG42" s="1046"/>
      <c r="AH42" s="1046"/>
      <c r="AI42" s="1046"/>
      <c r="AJ42" s="1047"/>
      <c r="AK42" s="993"/>
      <c r="AL42" s="984"/>
      <c r="AM42" s="984"/>
      <c r="AN42" s="984"/>
      <c r="AO42" s="984"/>
      <c r="AP42" s="984"/>
      <c r="AQ42" s="984"/>
      <c r="AR42" s="984"/>
      <c r="AS42" s="984"/>
      <c r="AT42" s="984"/>
      <c r="AU42" s="984"/>
      <c r="AV42" s="984"/>
      <c r="AW42" s="984"/>
      <c r="AX42" s="984"/>
      <c r="AY42" s="984"/>
      <c r="AZ42" s="1051"/>
      <c r="BA42" s="1051"/>
      <c r="BB42" s="1051"/>
      <c r="BC42" s="1051"/>
      <c r="BD42" s="1051"/>
      <c r="BE42" s="985"/>
      <c r="BF42" s="985"/>
      <c r="BG42" s="985"/>
      <c r="BH42" s="985"/>
      <c r="BI42" s="986"/>
      <c r="BJ42" s="214"/>
      <c r="BK42" s="214"/>
      <c r="BL42" s="214"/>
      <c r="BM42" s="214"/>
      <c r="BN42" s="214"/>
      <c r="BO42" s="224"/>
      <c r="BP42" s="224"/>
      <c r="BQ42" s="221">
        <v>36</v>
      </c>
      <c r="BR42" s="222"/>
      <c r="BS42" s="1002"/>
      <c r="BT42" s="1003"/>
      <c r="BU42" s="1003"/>
      <c r="BV42" s="1003"/>
      <c r="BW42" s="1003"/>
      <c r="BX42" s="1003"/>
      <c r="BY42" s="1003"/>
      <c r="BZ42" s="1003"/>
      <c r="CA42" s="1003"/>
      <c r="CB42" s="1003"/>
      <c r="CC42" s="1003"/>
      <c r="CD42" s="1003"/>
      <c r="CE42" s="1003"/>
      <c r="CF42" s="1003"/>
      <c r="CG42" s="1024"/>
      <c r="CH42" s="999"/>
      <c r="CI42" s="1000"/>
      <c r="CJ42" s="1000"/>
      <c r="CK42" s="1000"/>
      <c r="CL42" s="1001"/>
      <c r="CM42" s="999"/>
      <c r="CN42" s="1000"/>
      <c r="CO42" s="1000"/>
      <c r="CP42" s="1000"/>
      <c r="CQ42" s="1001"/>
      <c r="CR42" s="999"/>
      <c r="CS42" s="1000"/>
      <c r="CT42" s="1000"/>
      <c r="CU42" s="1000"/>
      <c r="CV42" s="1001"/>
      <c r="CW42" s="999"/>
      <c r="CX42" s="1000"/>
      <c r="CY42" s="1000"/>
      <c r="CZ42" s="1000"/>
      <c r="DA42" s="1001"/>
      <c r="DB42" s="999"/>
      <c r="DC42" s="1000"/>
      <c r="DD42" s="1000"/>
      <c r="DE42" s="1000"/>
      <c r="DF42" s="1001"/>
      <c r="DG42" s="999"/>
      <c r="DH42" s="1000"/>
      <c r="DI42" s="1000"/>
      <c r="DJ42" s="1000"/>
      <c r="DK42" s="1001"/>
      <c r="DL42" s="999"/>
      <c r="DM42" s="1000"/>
      <c r="DN42" s="1000"/>
      <c r="DO42" s="1000"/>
      <c r="DP42" s="1001"/>
      <c r="DQ42" s="999"/>
      <c r="DR42" s="1000"/>
      <c r="DS42" s="1000"/>
      <c r="DT42" s="1000"/>
      <c r="DU42" s="1001"/>
      <c r="DV42" s="1002"/>
      <c r="DW42" s="1003"/>
      <c r="DX42" s="1003"/>
      <c r="DY42" s="1003"/>
      <c r="DZ42" s="1004"/>
      <c r="EA42" s="212"/>
    </row>
    <row r="43" spans="1:131" ht="26.25" customHeight="1" x14ac:dyDescent="0.15">
      <c r="A43" s="221">
        <v>16</v>
      </c>
      <c r="B43" s="1040"/>
      <c r="C43" s="1041"/>
      <c r="D43" s="1041"/>
      <c r="E43" s="1041"/>
      <c r="F43" s="1041"/>
      <c r="G43" s="1041"/>
      <c r="H43" s="1041"/>
      <c r="I43" s="1041"/>
      <c r="J43" s="1041"/>
      <c r="K43" s="1041"/>
      <c r="L43" s="1041"/>
      <c r="M43" s="1041"/>
      <c r="N43" s="1041"/>
      <c r="O43" s="1041"/>
      <c r="P43" s="1042"/>
      <c r="Q43" s="1048"/>
      <c r="R43" s="1049"/>
      <c r="S43" s="1049"/>
      <c r="T43" s="1049"/>
      <c r="U43" s="1049"/>
      <c r="V43" s="1049"/>
      <c r="W43" s="1049"/>
      <c r="X43" s="1049"/>
      <c r="Y43" s="1049"/>
      <c r="Z43" s="1049"/>
      <c r="AA43" s="1049"/>
      <c r="AB43" s="1049"/>
      <c r="AC43" s="1049"/>
      <c r="AD43" s="1049"/>
      <c r="AE43" s="1050"/>
      <c r="AF43" s="1045"/>
      <c r="AG43" s="1046"/>
      <c r="AH43" s="1046"/>
      <c r="AI43" s="1046"/>
      <c r="AJ43" s="1047"/>
      <c r="AK43" s="993"/>
      <c r="AL43" s="984"/>
      <c r="AM43" s="984"/>
      <c r="AN43" s="984"/>
      <c r="AO43" s="984"/>
      <c r="AP43" s="984"/>
      <c r="AQ43" s="984"/>
      <c r="AR43" s="984"/>
      <c r="AS43" s="984"/>
      <c r="AT43" s="984"/>
      <c r="AU43" s="984"/>
      <c r="AV43" s="984"/>
      <c r="AW43" s="984"/>
      <c r="AX43" s="984"/>
      <c r="AY43" s="984"/>
      <c r="AZ43" s="1051"/>
      <c r="BA43" s="1051"/>
      <c r="BB43" s="1051"/>
      <c r="BC43" s="1051"/>
      <c r="BD43" s="1051"/>
      <c r="BE43" s="985"/>
      <c r="BF43" s="985"/>
      <c r="BG43" s="985"/>
      <c r="BH43" s="985"/>
      <c r="BI43" s="986"/>
      <c r="BJ43" s="214"/>
      <c r="BK43" s="214"/>
      <c r="BL43" s="214"/>
      <c r="BM43" s="214"/>
      <c r="BN43" s="214"/>
      <c r="BO43" s="224"/>
      <c r="BP43" s="224"/>
      <c r="BQ43" s="221">
        <v>37</v>
      </c>
      <c r="BR43" s="222"/>
      <c r="BS43" s="1002"/>
      <c r="BT43" s="1003"/>
      <c r="BU43" s="1003"/>
      <c r="BV43" s="1003"/>
      <c r="BW43" s="1003"/>
      <c r="BX43" s="1003"/>
      <c r="BY43" s="1003"/>
      <c r="BZ43" s="1003"/>
      <c r="CA43" s="1003"/>
      <c r="CB43" s="1003"/>
      <c r="CC43" s="1003"/>
      <c r="CD43" s="1003"/>
      <c r="CE43" s="1003"/>
      <c r="CF43" s="1003"/>
      <c r="CG43" s="1024"/>
      <c r="CH43" s="999"/>
      <c r="CI43" s="1000"/>
      <c r="CJ43" s="1000"/>
      <c r="CK43" s="1000"/>
      <c r="CL43" s="1001"/>
      <c r="CM43" s="999"/>
      <c r="CN43" s="1000"/>
      <c r="CO43" s="1000"/>
      <c r="CP43" s="1000"/>
      <c r="CQ43" s="1001"/>
      <c r="CR43" s="999"/>
      <c r="CS43" s="1000"/>
      <c r="CT43" s="1000"/>
      <c r="CU43" s="1000"/>
      <c r="CV43" s="1001"/>
      <c r="CW43" s="999"/>
      <c r="CX43" s="1000"/>
      <c r="CY43" s="1000"/>
      <c r="CZ43" s="1000"/>
      <c r="DA43" s="1001"/>
      <c r="DB43" s="999"/>
      <c r="DC43" s="1000"/>
      <c r="DD43" s="1000"/>
      <c r="DE43" s="1000"/>
      <c r="DF43" s="1001"/>
      <c r="DG43" s="999"/>
      <c r="DH43" s="1000"/>
      <c r="DI43" s="1000"/>
      <c r="DJ43" s="1000"/>
      <c r="DK43" s="1001"/>
      <c r="DL43" s="999"/>
      <c r="DM43" s="1000"/>
      <c r="DN43" s="1000"/>
      <c r="DO43" s="1000"/>
      <c r="DP43" s="1001"/>
      <c r="DQ43" s="999"/>
      <c r="DR43" s="1000"/>
      <c r="DS43" s="1000"/>
      <c r="DT43" s="1000"/>
      <c r="DU43" s="1001"/>
      <c r="DV43" s="1002"/>
      <c r="DW43" s="1003"/>
      <c r="DX43" s="1003"/>
      <c r="DY43" s="1003"/>
      <c r="DZ43" s="1004"/>
      <c r="EA43" s="212"/>
    </row>
    <row r="44" spans="1:131" ht="26.25" customHeight="1" x14ac:dyDescent="0.15">
      <c r="A44" s="221">
        <v>17</v>
      </c>
      <c r="B44" s="1040"/>
      <c r="C44" s="1041"/>
      <c r="D44" s="1041"/>
      <c r="E44" s="1041"/>
      <c r="F44" s="1041"/>
      <c r="G44" s="1041"/>
      <c r="H44" s="1041"/>
      <c r="I44" s="1041"/>
      <c r="J44" s="1041"/>
      <c r="K44" s="1041"/>
      <c r="L44" s="1041"/>
      <c r="M44" s="1041"/>
      <c r="N44" s="1041"/>
      <c r="O44" s="1041"/>
      <c r="P44" s="1042"/>
      <c r="Q44" s="1048"/>
      <c r="R44" s="1049"/>
      <c r="S44" s="1049"/>
      <c r="T44" s="1049"/>
      <c r="U44" s="1049"/>
      <c r="V44" s="1049"/>
      <c r="W44" s="1049"/>
      <c r="X44" s="1049"/>
      <c r="Y44" s="1049"/>
      <c r="Z44" s="1049"/>
      <c r="AA44" s="1049"/>
      <c r="AB44" s="1049"/>
      <c r="AC44" s="1049"/>
      <c r="AD44" s="1049"/>
      <c r="AE44" s="1050"/>
      <c r="AF44" s="1045"/>
      <c r="AG44" s="1046"/>
      <c r="AH44" s="1046"/>
      <c r="AI44" s="1046"/>
      <c r="AJ44" s="1047"/>
      <c r="AK44" s="993"/>
      <c r="AL44" s="984"/>
      <c r="AM44" s="984"/>
      <c r="AN44" s="984"/>
      <c r="AO44" s="984"/>
      <c r="AP44" s="984"/>
      <c r="AQ44" s="984"/>
      <c r="AR44" s="984"/>
      <c r="AS44" s="984"/>
      <c r="AT44" s="984"/>
      <c r="AU44" s="984"/>
      <c r="AV44" s="984"/>
      <c r="AW44" s="984"/>
      <c r="AX44" s="984"/>
      <c r="AY44" s="984"/>
      <c r="AZ44" s="1051"/>
      <c r="BA44" s="1051"/>
      <c r="BB44" s="1051"/>
      <c r="BC44" s="1051"/>
      <c r="BD44" s="1051"/>
      <c r="BE44" s="985"/>
      <c r="BF44" s="985"/>
      <c r="BG44" s="985"/>
      <c r="BH44" s="985"/>
      <c r="BI44" s="986"/>
      <c r="BJ44" s="214"/>
      <c r="BK44" s="214"/>
      <c r="BL44" s="214"/>
      <c r="BM44" s="214"/>
      <c r="BN44" s="214"/>
      <c r="BO44" s="224"/>
      <c r="BP44" s="224"/>
      <c r="BQ44" s="221">
        <v>38</v>
      </c>
      <c r="BR44" s="222"/>
      <c r="BS44" s="1002"/>
      <c r="BT44" s="1003"/>
      <c r="BU44" s="1003"/>
      <c r="BV44" s="1003"/>
      <c r="BW44" s="1003"/>
      <c r="BX44" s="1003"/>
      <c r="BY44" s="1003"/>
      <c r="BZ44" s="1003"/>
      <c r="CA44" s="1003"/>
      <c r="CB44" s="1003"/>
      <c r="CC44" s="1003"/>
      <c r="CD44" s="1003"/>
      <c r="CE44" s="1003"/>
      <c r="CF44" s="1003"/>
      <c r="CG44" s="1024"/>
      <c r="CH44" s="999"/>
      <c r="CI44" s="1000"/>
      <c r="CJ44" s="1000"/>
      <c r="CK44" s="1000"/>
      <c r="CL44" s="1001"/>
      <c r="CM44" s="999"/>
      <c r="CN44" s="1000"/>
      <c r="CO44" s="1000"/>
      <c r="CP44" s="1000"/>
      <c r="CQ44" s="1001"/>
      <c r="CR44" s="999"/>
      <c r="CS44" s="1000"/>
      <c r="CT44" s="1000"/>
      <c r="CU44" s="1000"/>
      <c r="CV44" s="1001"/>
      <c r="CW44" s="999"/>
      <c r="CX44" s="1000"/>
      <c r="CY44" s="1000"/>
      <c r="CZ44" s="1000"/>
      <c r="DA44" s="1001"/>
      <c r="DB44" s="999"/>
      <c r="DC44" s="1000"/>
      <c r="DD44" s="1000"/>
      <c r="DE44" s="1000"/>
      <c r="DF44" s="1001"/>
      <c r="DG44" s="999"/>
      <c r="DH44" s="1000"/>
      <c r="DI44" s="1000"/>
      <c r="DJ44" s="1000"/>
      <c r="DK44" s="1001"/>
      <c r="DL44" s="999"/>
      <c r="DM44" s="1000"/>
      <c r="DN44" s="1000"/>
      <c r="DO44" s="1000"/>
      <c r="DP44" s="1001"/>
      <c r="DQ44" s="999"/>
      <c r="DR44" s="1000"/>
      <c r="DS44" s="1000"/>
      <c r="DT44" s="1000"/>
      <c r="DU44" s="1001"/>
      <c r="DV44" s="1002"/>
      <c r="DW44" s="1003"/>
      <c r="DX44" s="1003"/>
      <c r="DY44" s="1003"/>
      <c r="DZ44" s="1004"/>
      <c r="EA44" s="212"/>
    </row>
    <row r="45" spans="1:131" ht="26.25" customHeight="1" x14ac:dyDescent="0.15">
      <c r="A45" s="221">
        <v>18</v>
      </c>
      <c r="B45" s="1040"/>
      <c r="C45" s="1041"/>
      <c r="D45" s="1041"/>
      <c r="E45" s="1041"/>
      <c r="F45" s="1041"/>
      <c r="G45" s="1041"/>
      <c r="H45" s="1041"/>
      <c r="I45" s="1041"/>
      <c r="J45" s="1041"/>
      <c r="K45" s="1041"/>
      <c r="L45" s="1041"/>
      <c r="M45" s="1041"/>
      <c r="N45" s="1041"/>
      <c r="O45" s="1041"/>
      <c r="P45" s="1042"/>
      <c r="Q45" s="1048"/>
      <c r="R45" s="1049"/>
      <c r="S45" s="1049"/>
      <c r="T45" s="1049"/>
      <c r="U45" s="1049"/>
      <c r="V45" s="1049"/>
      <c r="W45" s="1049"/>
      <c r="X45" s="1049"/>
      <c r="Y45" s="1049"/>
      <c r="Z45" s="1049"/>
      <c r="AA45" s="1049"/>
      <c r="AB45" s="1049"/>
      <c r="AC45" s="1049"/>
      <c r="AD45" s="1049"/>
      <c r="AE45" s="1050"/>
      <c r="AF45" s="1045"/>
      <c r="AG45" s="1046"/>
      <c r="AH45" s="1046"/>
      <c r="AI45" s="1046"/>
      <c r="AJ45" s="1047"/>
      <c r="AK45" s="993"/>
      <c r="AL45" s="984"/>
      <c r="AM45" s="984"/>
      <c r="AN45" s="984"/>
      <c r="AO45" s="984"/>
      <c r="AP45" s="984"/>
      <c r="AQ45" s="984"/>
      <c r="AR45" s="984"/>
      <c r="AS45" s="984"/>
      <c r="AT45" s="984"/>
      <c r="AU45" s="984"/>
      <c r="AV45" s="984"/>
      <c r="AW45" s="984"/>
      <c r="AX45" s="984"/>
      <c r="AY45" s="984"/>
      <c r="AZ45" s="1051"/>
      <c r="BA45" s="1051"/>
      <c r="BB45" s="1051"/>
      <c r="BC45" s="1051"/>
      <c r="BD45" s="1051"/>
      <c r="BE45" s="985"/>
      <c r="BF45" s="985"/>
      <c r="BG45" s="985"/>
      <c r="BH45" s="985"/>
      <c r="BI45" s="986"/>
      <c r="BJ45" s="214"/>
      <c r="BK45" s="214"/>
      <c r="BL45" s="214"/>
      <c r="BM45" s="214"/>
      <c r="BN45" s="214"/>
      <c r="BO45" s="224"/>
      <c r="BP45" s="224"/>
      <c r="BQ45" s="221">
        <v>39</v>
      </c>
      <c r="BR45" s="222"/>
      <c r="BS45" s="1002"/>
      <c r="BT45" s="1003"/>
      <c r="BU45" s="1003"/>
      <c r="BV45" s="1003"/>
      <c r="BW45" s="1003"/>
      <c r="BX45" s="1003"/>
      <c r="BY45" s="1003"/>
      <c r="BZ45" s="1003"/>
      <c r="CA45" s="1003"/>
      <c r="CB45" s="1003"/>
      <c r="CC45" s="1003"/>
      <c r="CD45" s="1003"/>
      <c r="CE45" s="1003"/>
      <c r="CF45" s="1003"/>
      <c r="CG45" s="1024"/>
      <c r="CH45" s="999"/>
      <c r="CI45" s="1000"/>
      <c r="CJ45" s="1000"/>
      <c r="CK45" s="1000"/>
      <c r="CL45" s="1001"/>
      <c r="CM45" s="999"/>
      <c r="CN45" s="1000"/>
      <c r="CO45" s="1000"/>
      <c r="CP45" s="1000"/>
      <c r="CQ45" s="1001"/>
      <c r="CR45" s="999"/>
      <c r="CS45" s="1000"/>
      <c r="CT45" s="1000"/>
      <c r="CU45" s="1000"/>
      <c r="CV45" s="1001"/>
      <c r="CW45" s="999"/>
      <c r="CX45" s="1000"/>
      <c r="CY45" s="1000"/>
      <c r="CZ45" s="1000"/>
      <c r="DA45" s="1001"/>
      <c r="DB45" s="999"/>
      <c r="DC45" s="1000"/>
      <c r="DD45" s="1000"/>
      <c r="DE45" s="1000"/>
      <c r="DF45" s="1001"/>
      <c r="DG45" s="999"/>
      <c r="DH45" s="1000"/>
      <c r="DI45" s="1000"/>
      <c r="DJ45" s="1000"/>
      <c r="DK45" s="1001"/>
      <c r="DL45" s="999"/>
      <c r="DM45" s="1000"/>
      <c r="DN45" s="1000"/>
      <c r="DO45" s="1000"/>
      <c r="DP45" s="1001"/>
      <c r="DQ45" s="999"/>
      <c r="DR45" s="1000"/>
      <c r="DS45" s="1000"/>
      <c r="DT45" s="1000"/>
      <c r="DU45" s="1001"/>
      <c r="DV45" s="1002"/>
      <c r="DW45" s="1003"/>
      <c r="DX45" s="1003"/>
      <c r="DY45" s="1003"/>
      <c r="DZ45" s="1004"/>
      <c r="EA45" s="212"/>
    </row>
    <row r="46" spans="1:131" ht="26.25" customHeight="1" x14ac:dyDescent="0.15">
      <c r="A46" s="221">
        <v>19</v>
      </c>
      <c r="B46" s="1040"/>
      <c r="C46" s="1041"/>
      <c r="D46" s="1041"/>
      <c r="E46" s="1041"/>
      <c r="F46" s="1041"/>
      <c r="G46" s="1041"/>
      <c r="H46" s="1041"/>
      <c r="I46" s="1041"/>
      <c r="J46" s="1041"/>
      <c r="K46" s="1041"/>
      <c r="L46" s="1041"/>
      <c r="M46" s="1041"/>
      <c r="N46" s="1041"/>
      <c r="O46" s="1041"/>
      <c r="P46" s="1042"/>
      <c r="Q46" s="1048"/>
      <c r="R46" s="1049"/>
      <c r="S46" s="1049"/>
      <c r="T46" s="1049"/>
      <c r="U46" s="1049"/>
      <c r="V46" s="1049"/>
      <c r="W46" s="1049"/>
      <c r="X46" s="1049"/>
      <c r="Y46" s="1049"/>
      <c r="Z46" s="1049"/>
      <c r="AA46" s="1049"/>
      <c r="AB46" s="1049"/>
      <c r="AC46" s="1049"/>
      <c r="AD46" s="1049"/>
      <c r="AE46" s="1050"/>
      <c r="AF46" s="1045"/>
      <c r="AG46" s="1046"/>
      <c r="AH46" s="1046"/>
      <c r="AI46" s="1046"/>
      <c r="AJ46" s="1047"/>
      <c r="AK46" s="993"/>
      <c r="AL46" s="984"/>
      <c r="AM46" s="984"/>
      <c r="AN46" s="984"/>
      <c r="AO46" s="984"/>
      <c r="AP46" s="984"/>
      <c r="AQ46" s="984"/>
      <c r="AR46" s="984"/>
      <c r="AS46" s="984"/>
      <c r="AT46" s="984"/>
      <c r="AU46" s="984"/>
      <c r="AV46" s="984"/>
      <c r="AW46" s="984"/>
      <c r="AX46" s="984"/>
      <c r="AY46" s="984"/>
      <c r="AZ46" s="1051"/>
      <c r="BA46" s="1051"/>
      <c r="BB46" s="1051"/>
      <c r="BC46" s="1051"/>
      <c r="BD46" s="1051"/>
      <c r="BE46" s="985"/>
      <c r="BF46" s="985"/>
      <c r="BG46" s="985"/>
      <c r="BH46" s="985"/>
      <c r="BI46" s="986"/>
      <c r="BJ46" s="214"/>
      <c r="BK46" s="214"/>
      <c r="BL46" s="214"/>
      <c r="BM46" s="214"/>
      <c r="BN46" s="214"/>
      <c r="BO46" s="224"/>
      <c r="BP46" s="224"/>
      <c r="BQ46" s="221">
        <v>40</v>
      </c>
      <c r="BR46" s="222"/>
      <c r="BS46" s="1002"/>
      <c r="BT46" s="1003"/>
      <c r="BU46" s="1003"/>
      <c r="BV46" s="1003"/>
      <c r="BW46" s="1003"/>
      <c r="BX46" s="1003"/>
      <c r="BY46" s="1003"/>
      <c r="BZ46" s="1003"/>
      <c r="CA46" s="1003"/>
      <c r="CB46" s="1003"/>
      <c r="CC46" s="1003"/>
      <c r="CD46" s="1003"/>
      <c r="CE46" s="1003"/>
      <c r="CF46" s="1003"/>
      <c r="CG46" s="1024"/>
      <c r="CH46" s="999"/>
      <c r="CI46" s="1000"/>
      <c r="CJ46" s="1000"/>
      <c r="CK46" s="1000"/>
      <c r="CL46" s="1001"/>
      <c r="CM46" s="999"/>
      <c r="CN46" s="1000"/>
      <c r="CO46" s="1000"/>
      <c r="CP46" s="1000"/>
      <c r="CQ46" s="1001"/>
      <c r="CR46" s="999"/>
      <c r="CS46" s="1000"/>
      <c r="CT46" s="1000"/>
      <c r="CU46" s="1000"/>
      <c r="CV46" s="1001"/>
      <c r="CW46" s="999"/>
      <c r="CX46" s="1000"/>
      <c r="CY46" s="1000"/>
      <c r="CZ46" s="1000"/>
      <c r="DA46" s="1001"/>
      <c r="DB46" s="999"/>
      <c r="DC46" s="1000"/>
      <c r="DD46" s="1000"/>
      <c r="DE46" s="1000"/>
      <c r="DF46" s="1001"/>
      <c r="DG46" s="999"/>
      <c r="DH46" s="1000"/>
      <c r="DI46" s="1000"/>
      <c r="DJ46" s="1000"/>
      <c r="DK46" s="1001"/>
      <c r="DL46" s="999"/>
      <c r="DM46" s="1000"/>
      <c r="DN46" s="1000"/>
      <c r="DO46" s="1000"/>
      <c r="DP46" s="1001"/>
      <c r="DQ46" s="999"/>
      <c r="DR46" s="1000"/>
      <c r="DS46" s="1000"/>
      <c r="DT46" s="1000"/>
      <c r="DU46" s="1001"/>
      <c r="DV46" s="1002"/>
      <c r="DW46" s="1003"/>
      <c r="DX46" s="1003"/>
      <c r="DY46" s="1003"/>
      <c r="DZ46" s="1004"/>
      <c r="EA46" s="212"/>
    </row>
    <row r="47" spans="1:131" ht="26.25" customHeight="1" x14ac:dyDescent="0.15">
      <c r="A47" s="221">
        <v>20</v>
      </c>
      <c r="B47" s="1040"/>
      <c r="C47" s="1041"/>
      <c r="D47" s="1041"/>
      <c r="E47" s="1041"/>
      <c r="F47" s="1041"/>
      <c r="G47" s="1041"/>
      <c r="H47" s="1041"/>
      <c r="I47" s="1041"/>
      <c r="J47" s="1041"/>
      <c r="K47" s="1041"/>
      <c r="L47" s="1041"/>
      <c r="M47" s="1041"/>
      <c r="N47" s="1041"/>
      <c r="O47" s="1041"/>
      <c r="P47" s="1042"/>
      <c r="Q47" s="1048"/>
      <c r="R47" s="1049"/>
      <c r="S47" s="1049"/>
      <c r="T47" s="1049"/>
      <c r="U47" s="1049"/>
      <c r="V47" s="1049"/>
      <c r="W47" s="1049"/>
      <c r="X47" s="1049"/>
      <c r="Y47" s="1049"/>
      <c r="Z47" s="1049"/>
      <c r="AA47" s="1049"/>
      <c r="AB47" s="1049"/>
      <c r="AC47" s="1049"/>
      <c r="AD47" s="1049"/>
      <c r="AE47" s="1050"/>
      <c r="AF47" s="1045"/>
      <c r="AG47" s="1046"/>
      <c r="AH47" s="1046"/>
      <c r="AI47" s="1046"/>
      <c r="AJ47" s="1047"/>
      <c r="AK47" s="993"/>
      <c r="AL47" s="984"/>
      <c r="AM47" s="984"/>
      <c r="AN47" s="984"/>
      <c r="AO47" s="984"/>
      <c r="AP47" s="984"/>
      <c r="AQ47" s="984"/>
      <c r="AR47" s="984"/>
      <c r="AS47" s="984"/>
      <c r="AT47" s="984"/>
      <c r="AU47" s="984"/>
      <c r="AV47" s="984"/>
      <c r="AW47" s="984"/>
      <c r="AX47" s="984"/>
      <c r="AY47" s="984"/>
      <c r="AZ47" s="1051"/>
      <c r="BA47" s="1051"/>
      <c r="BB47" s="1051"/>
      <c r="BC47" s="1051"/>
      <c r="BD47" s="1051"/>
      <c r="BE47" s="985"/>
      <c r="BF47" s="985"/>
      <c r="BG47" s="985"/>
      <c r="BH47" s="985"/>
      <c r="BI47" s="986"/>
      <c r="BJ47" s="214"/>
      <c r="BK47" s="214"/>
      <c r="BL47" s="214"/>
      <c r="BM47" s="214"/>
      <c r="BN47" s="214"/>
      <c r="BO47" s="224"/>
      <c r="BP47" s="224"/>
      <c r="BQ47" s="221">
        <v>41</v>
      </c>
      <c r="BR47" s="222"/>
      <c r="BS47" s="1002"/>
      <c r="BT47" s="1003"/>
      <c r="BU47" s="1003"/>
      <c r="BV47" s="1003"/>
      <c r="BW47" s="1003"/>
      <c r="BX47" s="1003"/>
      <c r="BY47" s="1003"/>
      <c r="BZ47" s="1003"/>
      <c r="CA47" s="1003"/>
      <c r="CB47" s="1003"/>
      <c r="CC47" s="1003"/>
      <c r="CD47" s="1003"/>
      <c r="CE47" s="1003"/>
      <c r="CF47" s="1003"/>
      <c r="CG47" s="1024"/>
      <c r="CH47" s="999"/>
      <c r="CI47" s="1000"/>
      <c r="CJ47" s="1000"/>
      <c r="CK47" s="1000"/>
      <c r="CL47" s="1001"/>
      <c r="CM47" s="999"/>
      <c r="CN47" s="1000"/>
      <c r="CO47" s="1000"/>
      <c r="CP47" s="1000"/>
      <c r="CQ47" s="1001"/>
      <c r="CR47" s="999"/>
      <c r="CS47" s="1000"/>
      <c r="CT47" s="1000"/>
      <c r="CU47" s="1000"/>
      <c r="CV47" s="1001"/>
      <c r="CW47" s="999"/>
      <c r="CX47" s="1000"/>
      <c r="CY47" s="1000"/>
      <c r="CZ47" s="1000"/>
      <c r="DA47" s="1001"/>
      <c r="DB47" s="999"/>
      <c r="DC47" s="1000"/>
      <c r="DD47" s="1000"/>
      <c r="DE47" s="1000"/>
      <c r="DF47" s="1001"/>
      <c r="DG47" s="999"/>
      <c r="DH47" s="1000"/>
      <c r="DI47" s="1000"/>
      <c r="DJ47" s="1000"/>
      <c r="DK47" s="1001"/>
      <c r="DL47" s="999"/>
      <c r="DM47" s="1000"/>
      <c r="DN47" s="1000"/>
      <c r="DO47" s="1000"/>
      <c r="DP47" s="1001"/>
      <c r="DQ47" s="999"/>
      <c r="DR47" s="1000"/>
      <c r="DS47" s="1000"/>
      <c r="DT47" s="1000"/>
      <c r="DU47" s="1001"/>
      <c r="DV47" s="1002"/>
      <c r="DW47" s="1003"/>
      <c r="DX47" s="1003"/>
      <c r="DY47" s="1003"/>
      <c r="DZ47" s="1004"/>
      <c r="EA47" s="212"/>
    </row>
    <row r="48" spans="1:131" ht="26.25" customHeight="1" x14ac:dyDescent="0.15">
      <c r="A48" s="221">
        <v>21</v>
      </c>
      <c r="B48" s="1040"/>
      <c r="C48" s="1041"/>
      <c r="D48" s="1041"/>
      <c r="E48" s="1041"/>
      <c r="F48" s="1041"/>
      <c r="G48" s="1041"/>
      <c r="H48" s="1041"/>
      <c r="I48" s="1041"/>
      <c r="J48" s="1041"/>
      <c r="K48" s="1041"/>
      <c r="L48" s="1041"/>
      <c r="M48" s="1041"/>
      <c r="N48" s="1041"/>
      <c r="O48" s="1041"/>
      <c r="P48" s="1042"/>
      <c r="Q48" s="1048"/>
      <c r="R48" s="1049"/>
      <c r="S48" s="1049"/>
      <c r="T48" s="1049"/>
      <c r="U48" s="1049"/>
      <c r="V48" s="1049"/>
      <c r="W48" s="1049"/>
      <c r="X48" s="1049"/>
      <c r="Y48" s="1049"/>
      <c r="Z48" s="1049"/>
      <c r="AA48" s="1049"/>
      <c r="AB48" s="1049"/>
      <c r="AC48" s="1049"/>
      <c r="AD48" s="1049"/>
      <c r="AE48" s="1050"/>
      <c r="AF48" s="1045"/>
      <c r="AG48" s="1046"/>
      <c r="AH48" s="1046"/>
      <c r="AI48" s="1046"/>
      <c r="AJ48" s="1047"/>
      <c r="AK48" s="993"/>
      <c r="AL48" s="984"/>
      <c r="AM48" s="984"/>
      <c r="AN48" s="984"/>
      <c r="AO48" s="984"/>
      <c r="AP48" s="984"/>
      <c r="AQ48" s="984"/>
      <c r="AR48" s="984"/>
      <c r="AS48" s="984"/>
      <c r="AT48" s="984"/>
      <c r="AU48" s="984"/>
      <c r="AV48" s="984"/>
      <c r="AW48" s="984"/>
      <c r="AX48" s="984"/>
      <c r="AY48" s="984"/>
      <c r="AZ48" s="1051"/>
      <c r="BA48" s="1051"/>
      <c r="BB48" s="1051"/>
      <c r="BC48" s="1051"/>
      <c r="BD48" s="1051"/>
      <c r="BE48" s="985"/>
      <c r="BF48" s="985"/>
      <c r="BG48" s="985"/>
      <c r="BH48" s="985"/>
      <c r="BI48" s="986"/>
      <c r="BJ48" s="214"/>
      <c r="BK48" s="214"/>
      <c r="BL48" s="214"/>
      <c r="BM48" s="214"/>
      <c r="BN48" s="214"/>
      <c r="BO48" s="224"/>
      <c r="BP48" s="224"/>
      <c r="BQ48" s="221">
        <v>42</v>
      </c>
      <c r="BR48" s="222"/>
      <c r="BS48" s="1002"/>
      <c r="BT48" s="1003"/>
      <c r="BU48" s="1003"/>
      <c r="BV48" s="1003"/>
      <c r="BW48" s="1003"/>
      <c r="BX48" s="1003"/>
      <c r="BY48" s="1003"/>
      <c r="BZ48" s="1003"/>
      <c r="CA48" s="1003"/>
      <c r="CB48" s="1003"/>
      <c r="CC48" s="1003"/>
      <c r="CD48" s="1003"/>
      <c r="CE48" s="1003"/>
      <c r="CF48" s="1003"/>
      <c r="CG48" s="1024"/>
      <c r="CH48" s="999"/>
      <c r="CI48" s="1000"/>
      <c r="CJ48" s="1000"/>
      <c r="CK48" s="1000"/>
      <c r="CL48" s="1001"/>
      <c r="CM48" s="999"/>
      <c r="CN48" s="1000"/>
      <c r="CO48" s="1000"/>
      <c r="CP48" s="1000"/>
      <c r="CQ48" s="1001"/>
      <c r="CR48" s="999"/>
      <c r="CS48" s="1000"/>
      <c r="CT48" s="1000"/>
      <c r="CU48" s="1000"/>
      <c r="CV48" s="1001"/>
      <c r="CW48" s="999"/>
      <c r="CX48" s="1000"/>
      <c r="CY48" s="1000"/>
      <c r="CZ48" s="1000"/>
      <c r="DA48" s="1001"/>
      <c r="DB48" s="999"/>
      <c r="DC48" s="1000"/>
      <c r="DD48" s="1000"/>
      <c r="DE48" s="1000"/>
      <c r="DF48" s="1001"/>
      <c r="DG48" s="999"/>
      <c r="DH48" s="1000"/>
      <c r="DI48" s="1000"/>
      <c r="DJ48" s="1000"/>
      <c r="DK48" s="1001"/>
      <c r="DL48" s="999"/>
      <c r="DM48" s="1000"/>
      <c r="DN48" s="1000"/>
      <c r="DO48" s="1000"/>
      <c r="DP48" s="1001"/>
      <c r="DQ48" s="999"/>
      <c r="DR48" s="1000"/>
      <c r="DS48" s="1000"/>
      <c r="DT48" s="1000"/>
      <c r="DU48" s="1001"/>
      <c r="DV48" s="1002"/>
      <c r="DW48" s="1003"/>
      <c r="DX48" s="1003"/>
      <c r="DY48" s="1003"/>
      <c r="DZ48" s="1004"/>
      <c r="EA48" s="212"/>
    </row>
    <row r="49" spans="1:131" ht="26.25" customHeight="1" x14ac:dyDescent="0.15">
      <c r="A49" s="221">
        <v>22</v>
      </c>
      <c r="B49" s="1040"/>
      <c r="C49" s="1041"/>
      <c r="D49" s="1041"/>
      <c r="E49" s="1041"/>
      <c r="F49" s="1041"/>
      <c r="G49" s="1041"/>
      <c r="H49" s="1041"/>
      <c r="I49" s="1041"/>
      <c r="J49" s="1041"/>
      <c r="K49" s="1041"/>
      <c r="L49" s="1041"/>
      <c r="M49" s="1041"/>
      <c r="N49" s="1041"/>
      <c r="O49" s="1041"/>
      <c r="P49" s="1042"/>
      <c r="Q49" s="1048"/>
      <c r="R49" s="1049"/>
      <c r="S49" s="1049"/>
      <c r="T49" s="1049"/>
      <c r="U49" s="1049"/>
      <c r="V49" s="1049"/>
      <c r="W49" s="1049"/>
      <c r="X49" s="1049"/>
      <c r="Y49" s="1049"/>
      <c r="Z49" s="1049"/>
      <c r="AA49" s="1049"/>
      <c r="AB49" s="1049"/>
      <c r="AC49" s="1049"/>
      <c r="AD49" s="1049"/>
      <c r="AE49" s="1050"/>
      <c r="AF49" s="1045"/>
      <c r="AG49" s="1046"/>
      <c r="AH49" s="1046"/>
      <c r="AI49" s="1046"/>
      <c r="AJ49" s="1047"/>
      <c r="AK49" s="993"/>
      <c r="AL49" s="984"/>
      <c r="AM49" s="984"/>
      <c r="AN49" s="984"/>
      <c r="AO49" s="984"/>
      <c r="AP49" s="984"/>
      <c r="AQ49" s="984"/>
      <c r="AR49" s="984"/>
      <c r="AS49" s="984"/>
      <c r="AT49" s="984"/>
      <c r="AU49" s="984"/>
      <c r="AV49" s="984"/>
      <c r="AW49" s="984"/>
      <c r="AX49" s="984"/>
      <c r="AY49" s="984"/>
      <c r="AZ49" s="1051"/>
      <c r="BA49" s="1051"/>
      <c r="BB49" s="1051"/>
      <c r="BC49" s="1051"/>
      <c r="BD49" s="1051"/>
      <c r="BE49" s="985"/>
      <c r="BF49" s="985"/>
      <c r="BG49" s="985"/>
      <c r="BH49" s="985"/>
      <c r="BI49" s="986"/>
      <c r="BJ49" s="214"/>
      <c r="BK49" s="214"/>
      <c r="BL49" s="214"/>
      <c r="BM49" s="214"/>
      <c r="BN49" s="214"/>
      <c r="BO49" s="224"/>
      <c r="BP49" s="224"/>
      <c r="BQ49" s="221">
        <v>43</v>
      </c>
      <c r="BR49" s="222"/>
      <c r="BS49" s="1002"/>
      <c r="BT49" s="1003"/>
      <c r="BU49" s="1003"/>
      <c r="BV49" s="1003"/>
      <c r="BW49" s="1003"/>
      <c r="BX49" s="1003"/>
      <c r="BY49" s="1003"/>
      <c r="BZ49" s="1003"/>
      <c r="CA49" s="1003"/>
      <c r="CB49" s="1003"/>
      <c r="CC49" s="1003"/>
      <c r="CD49" s="1003"/>
      <c r="CE49" s="1003"/>
      <c r="CF49" s="1003"/>
      <c r="CG49" s="1024"/>
      <c r="CH49" s="999"/>
      <c r="CI49" s="1000"/>
      <c r="CJ49" s="1000"/>
      <c r="CK49" s="1000"/>
      <c r="CL49" s="1001"/>
      <c r="CM49" s="999"/>
      <c r="CN49" s="1000"/>
      <c r="CO49" s="1000"/>
      <c r="CP49" s="1000"/>
      <c r="CQ49" s="1001"/>
      <c r="CR49" s="999"/>
      <c r="CS49" s="1000"/>
      <c r="CT49" s="1000"/>
      <c r="CU49" s="1000"/>
      <c r="CV49" s="1001"/>
      <c r="CW49" s="999"/>
      <c r="CX49" s="1000"/>
      <c r="CY49" s="1000"/>
      <c r="CZ49" s="1000"/>
      <c r="DA49" s="1001"/>
      <c r="DB49" s="999"/>
      <c r="DC49" s="1000"/>
      <c r="DD49" s="1000"/>
      <c r="DE49" s="1000"/>
      <c r="DF49" s="1001"/>
      <c r="DG49" s="999"/>
      <c r="DH49" s="1000"/>
      <c r="DI49" s="1000"/>
      <c r="DJ49" s="1000"/>
      <c r="DK49" s="1001"/>
      <c r="DL49" s="999"/>
      <c r="DM49" s="1000"/>
      <c r="DN49" s="1000"/>
      <c r="DO49" s="1000"/>
      <c r="DP49" s="1001"/>
      <c r="DQ49" s="999"/>
      <c r="DR49" s="1000"/>
      <c r="DS49" s="1000"/>
      <c r="DT49" s="1000"/>
      <c r="DU49" s="1001"/>
      <c r="DV49" s="1002"/>
      <c r="DW49" s="1003"/>
      <c r="DX49" s="1003"/>
      <c r="DY49" s="1003"/>
      <c r="DZ49" s="1004"/>
      <c r="EA49" s="212"/>
    </row>
    <row r="50" spans="1:131" ht="26.25" customHeight="1" x14ac:dyDescent="0.15">
      <c r="A50" s="221">
        <v>23</v>
      </c>
      <c r="B50" s="1040"/>
      <c r="C50" s="1041"/>
      <c r="D50" s="1041"/>
      <c r="E50" s="1041"/>
      <c r="F50" s="1041"/>
      <c r="G50" s="1041"/>
      <c r="H50" s="1041"/>
      <c r="I50" s="1041"/>
      <c r="J50" s="1041"/>
      <c r="K50" s="1041"/>
      <c r="L50" s="1041"/>
      <c r="M50" s="1041"/>
      <c r="N50" s="1041"/>
      <c r="O50" s="1041"/>
      <c r="P50" s="1042"/>
      <c r="Q50" s="1043"/>
      <c r="R50" s="1035"/>
      <c r="S50" s="1035"/>
      <c r="T50" s="1035"/>
      <c r="U50" s="1035"/>
      <c r="V50" s="1035"/>
      <c r="W50" s="1035"/>
      <c r="X50" s="1035"/>
      <c r="Y50" s="1035"/>
      <c r="Z50" s="1035"/>
      <c r="AA50" s="1035"/>
      <c r="AB50" s="1035"/>
      <c r="AC50" s="1035"/>
      <c r="AD50" s="1035"/>
      <c r="AE50" s="1044"/>
      <c r="AF50" s="1045"/>
      <c r="AG50" s="1046"/>
      <c r="AH50" s="1046"/>
      <c r="AI50" s="1046"/>
      <c r="AJ50" s="1047"/>
      <c r="AK50" s="1034"/>
      <c r="AL50" s="1035"/>
      <c r="AM50" s="1035"/>
      <c r="AN50" s="1035"/>
      <c r="AO50" s="1035"/>
      <c r="AP50" s="1035"/>
      <c r="AQ50" s="1035"/>
      <c r="AR50" s="1035"/>
      <c r="AS50" s="1035"/>
      <c r="AT50" s="1035"/>
      <c r="AU50" s="1035"/>
      <c r="AV50" s="1035"/>
      <c r="AW50" s="1035"/>
      <c r="AX50" s="1035"/>
      <c r="AY50" s="1035"/>
      <c r="AZ50" s="1036"/>
      <c r="BA50" s="1036"/>
      <c r="BB50" s="1036"/>
      <c r="BC50" s="1036"/>
      <c r="BD50" s="1036"/>
      <c r="BE50" s="985"/>
      <c r="BF50" s="985"/>
      <c r="BG50" s="985"/>
      <c r="BH50" s="985"/>
      <c r="BI50" s="986"/>
      <c r="BJ50" s="214"/>
      <c r="BK50" s="214"/>
      <c r="BL50" s="214"/>
      <c r="BM50" s="214"/>
      <c r="BN50" s="214"/>
      <c r="BO50" s="224"/>
      <c r="BP50" s="224"/>
      <c r="BQ50" s="221">
        <v>44</v>
      </c>
      <c r="BR50" s="222"/>
      <c r="BS50" s="1002"/>
      <c r="BT50" s="1003"/>
      <c r="BU50" s="1003"/>
      <c r="BV50" s="1003"/>
      <c r="BW50" s="1003"/>
      <c r="BX50" s="1003"/>
      <c r="BY50" s="1003"/>
      <c r="BZ50" s="1003"/>
      <c r="CA50" s="1003"/>
      <c r="CB50" s="1003"/>
      <c r="CC50" s="1003"/>
      <c r="CD50" s="1003"/>
      <c r="CE50" s="1003"/>
      <c r="CF50" s="1003"/>
      <c r="CG50" s="1024"/>
      <c r="CH50" s="999"/>
      <c r="CI50" s="1000"/>
      <c r="CJ50" s="1000"/>
      <c r="CK50" s="1000"/>
      <c r="CL50" s="1001"/>
      <c r="CM50" s="999"/>
      <c r="CN50" s="1000"/>
      <c r="CO50" s="1000"/>
      <c r="CP50" s="1000"/>
      <c r="CQ50" s="1001"/>
      <c r="CR50" s="999"/>
      <c r="CS50" s="1000"/>
      <c r="CT50" s="1000"/>
      <c r="CU50" s="1000"/>
      <c r="CV50" s="1001"/>
      <c r="CW50" s="999"/>
      <c r="CX50" s="1000"/>
      <c r="CY50" s="1000"/>
      <c r="CZ50" s="1000"/>
      <c r="DA50" s="1001"/>
      <c r="DB50" s="999"/>
      <c r="DC50" s="1000"/>
      <c r="DD50" s="1000"/>
      <c r="DE50" s="1000"/>
      <c r="DF50" s="1001"/>
      <c r="DG50" s="999"/>
      <c r="DH50" s="1000"/>
      <c r="DI50" s="1000"/>
      <c r="DJ50" s="1000"/>
      <c r="DK50" s="1001"/>
      <c r="DL50" s="999"/>
      <c r="DM50" s="1000"/>
      <c r="DN50" s="1000"/>
      <c r="DO50" s="1000"/>
      <c r="DP50" s="1001"/>
      <c r="DQ50" s="999"/>
      <c r="DR50" s="1000"/>
      <c r="DS50" s="1000"/>
      <c r="DT50" s="1000"/>
      <c r="DU50" s="1001"/>
      <c r="DV50" s="1002"/>
      <c r="DW50" s="1003"/>
      <c r="DX50" s="1003"/>
      <c r="DY50" s="1003"/>
      <c r="DZ50" s="1004"/>
      <c r="EA50" s="212"/>
    </row>
    <row r="51" spans="1:131" ht="26.25" customHeight="1" x14ac:dyDescent="0.15">
      <c r="A51" s="221">
        <v>24</v>
      </c>
      <c r="B51" s="1040"/>
      <c r="C51" s="1041"/>
      <c r="D51" s="1041"/>
      <c r="E51" s="1041"/>
      <c r="F51" s="1041"/>
      <c r="G51" s="1041"/>
      <c r="H51" s="1041"/>
      <c r="I51" s="1041"/>
      <c r="J51" s="1041"/>
      <c r="K51" s="1041"/>
      <c r="L51" s="1041"/>
      <c r="M51" s="1041"/>
      <c r="N51" s="1041"/>
      <c r="O51" s="1041"/>
      <c r="P51" s="1042"/>
      <c r="Q51" s="1043"/>
      <c r="R51" s="1035"/>
      <c r="S51" s="1035"/>
      <c r="T51" s="1035"/>
      <c r="U51" s="1035"/>
      <c r="V51" s="1035"/>
      <c r="W51" s="1035"/>
      <c r="X51" s="1035"/>
      <c r="Y51" s="1035"/>
      <c r="Z51" s="1035"/>
      <c r="AA51" s="1035"/>
      <c r="AB51" s="1035"/>
      <c r="AC51" s="1035"/>
      <c r="AD51" s="1035"/>
      <c r="AE51" s="1044"/>
      <c r="AF51" s="1045"/>
      <c r="AG51" s="1046"/>
      <c r="AH51" s="1046"/>
      <c r="AI51" s="1046"/>
      <c r="AJ51" s="1047"/>
      <c r="AK51" s="1034"/>
      <c r="AL51" s="1035"/>
      <c r="AM51" s="1035"/>
      <c r="AN51" s="1035"/>
      <c r="AO51" s="1035"/>
      <c r="AP51" s="1035"/>
      <c r="AQ51" s="1035"/>
      <c r="AR51" s="1035"/>
      <c r="AS51" s="1035"/>
      <c r="AT51" s="1035"/>
      <c r="AU51" s="1035"/>
      <c r="AV51" s="1035"/>
      <c r="AW51" s="1035"/>
      <c r="AX51" s="1035"/>
      <c r="AY51" s="1035"/>
      <c r="AZ51" s="1036"/>
      <c r="BA51" s="1036"/>
      <c r="BB51" s="1036"/>
      <c r="BC51" s="1036"/>
      <c r="BD51" s="1036"/>
      <c r="BE51" s="985"/>
      <c r="BF51" s="985"/>
      <c r="BG51" s="985"/>
      <c r="BH51" s="985"/>
      <c r="BI51" s="986"/>
      <c r="BJ51" s="214"/>
      <c r="BK51" s="214"/>
      <c r="BL51" s="214"/>
      <c r="BM51" s="214"/>
      <c r="BN51" s="214"/>
      <c r="BO51" s="224"/>
      <c r="BP51" s="224"/>
      <c r="BQ51" s="221">
        <v>45</v>
      </c>
      <c r="BR51" s="222"/>
      <c r="BS51" s="1002"/>
      <c r="BT51" s="1003"/>
      <c r="BU51" s="1003"/>
      <c r="BV51" s="1003"/>
      <c r="BW51" s="1003"/>
      <c r="BX51" s="1003"/>
      <c r="BY51" s="1003"/>
      <c r="BZ51" s="1003"/>
      <c r="CA51" s="1003"/>
      <c r="CB51" s="1003"/>
      <c r="CC51" s="1003"/>
      <c r="CD51" s="1003"/>
      <c r="CE51" s="1003"/>
      <c r="CF51" s="1003"/>
      <c r="CG51" s="1024"/>
      <c r="CH51" s="999"/>
      <c r="CI51" s="1000"/>
      <c r="CJ51" s="1000"/>
      <c r="CK51" s="1000"/>
      <c r="CL51" s="1001"/>
      <c r="CM51" s="999"/>
      <c r="CN51" s="1000"/>
      <c r="CO51" s="1000"/>
      <c r="CP51" s="1000"/>
      <c r="CQ51" s="1001"/>
      <c r="CR51" s="999"/>
      <c r="CS51" s="1000"/>
      <c r="CT51" s="1000"/>
      <c r="CU51" s="1000"/>
      <c r="CV51" s="1001"/>
      <c r="CW51" s="999"/>
      <c r="CX51" s="1000"/>
      <c r="CY51" s="1000"/>
      <c r="CZ51" s="1000"/>
      <c r="DA51" s="1001"/>
      <c r="DB51" s="999"/>
      <c r="DC51" s="1000"/>
      <c r="DD51" s="1000"/>
      <c r="DE51" s="1000"/>
      <c r="DF51" s="1001"/>
      <c r="DG51" s="999"/>
      <c r="DH51" s="1000"/>
      <c r="DI51" s="1000"/>
      <c r="DJ51" s="1000"/>
      <c r="DK51" s="1001"/>
      <c r="DL51" s="999"/>
      <c r="DM51" s="1000"/>
      <c r="DN51" s="1000"/>
      <c r="DO51" s="1000"/>
      <c r="DP51" s="1001"/>
      <c r="DQ51" s="999"/>
      <c r="DR51" s="1000"/>
      <c r="DS51" s="1000"/>
      <c r="DT51" s="1000"/>
      <c r="DU51" s="1001"/>
      <c r="DV51" s="1002"/>
      <c r="DW51" s="1003"/>
      <c r="DX51" s="1003"/>
      <c r="DY51" s="1003"/>
      <c r="DZ51" s="1004"/>
      <c r="EA51" s="212"/>
    </row>
    <row r="52" spans="1:131" ht="26.25" customHeight="1" x14ac:dyDescent="0.15">
      <c r="A52" s="221">
        <v>25</v>
      </c>
      <c r="B52" s="1040"/>
      <c r="C52" s="1041"/>
      <c r="D52" s="1041"/>
      <c r="E52" s="1041"/>
      <c r="F52" s="1041"/>
      <c r="G52" s="1041"/>
      <c r="H52" s="1041"/>
      <c r="I52" s="1041"/>
      <c r="J52" s="1041"/>
      <c r="K52" s="1041"/>
      <c r="L52" s="1041"/>
      <c r="M52" s="1041"/>
      <c r="N52" s="1041"/>
      <c r="O52" s="1041"/>
      <c r="P52" s="1042"/>
      <c r="Q52" s="1043"/>
      <c r="R52" s="1035"/>
      <c r="S52" s="1035"/>
      <c r="T52" s="1035"/>
      <c r="U52" s="1035"/>
      <c r="V52" s="1035"/>
      <c r="W52" s="1035"/>
      <c r="X52" s="1035"/>
      <c r="Y52" s="1035"/>
      <c r="Z52" s="1035"/>
      <c r="AA52" s="1035"/>
      <c r="AB52" s="1035"/>
      <c r="AC52" s="1035"/>
      <c r="AD52" s="1035"/>
      <c r="AE52" s="1044"/>
      <c r="AF52" s="1045"/>
      <c r="AG52" s="1046"/>
      <c r="AH52" s="1046"/>
      <c r="AI52" s="1046"/>
      <c r="AJ52" s="1047"/>
      <c r="AK52" s="1034"/>
      <c r="AL52" s="1035"/>
      <c r="AM52" s="1035"/>
      <c r="AN52" s="1035"/>
      <c r="AO52" s="1035"/>
      <c r="AP52" s="1035"/>
      <c r="AQ52" s="1035"/>
      <c r="AR52" s="1035"/>
      <c r="AS52" s="1035"/>
      <c r="AT52" s="1035"/>
      <c r="AU52" s="1035"/>
      <c r="AV52" s="1035"/>
      <c r="AW52" s="1035"/>
      <c r="AX52" s="1035"/>
      <c r="AY52" s="1035"/>
      <c r="AZ52" s="1036"/>
      <c r="BA52" s="1036"/>
      <c r="BB52" s="1036"/>
      <c r="BC52" s="1036"/>
      <c r="BD52" s="1036"/>
      <c r="BE52" s="985"/>
      <c r="BF52" s="985"/>
      <c r="BG52" s="985"/>
      <c r="BH52" s="985"/>
      <c r="BI52" s="986"/>
      <c r="BJ52" s="214"/>
      <c r="BK52" s="214"/>
      <c r="BL52" s="214"/>
      <c r="BM52" s="214"/>
      <c r="BN52" s="214"/>
      <c r="BO52" s="224"/>
      <c r="BP52" s="224"/>
      <c r="BQ52" s="221">
        <v>46</v>
      </c>
      <c r="BR52" s="222"/>
      <c r="BS52" s="1002"/>
      <c r="BT52" s="1003"/>
      <c r="BU52" s="1003"/>
      <c r="BV52" s="1003"/>
      <c r="BW52" s="1003"/>
      <c r="BX52" s="1003"/>
      <c r="BY52" s="1003"/>
      <c r="BZ52" s="1003"/>
      <c r="CA52" s="1003"/>
      <c r="CB52" s="1003"/>
      <c r="CC52" s="1003"/>
      <c r="CD52" s="1003"/>
      <c r="CE52" s="1003"/>
      <c r="CF52" s="1003"/>
      <c r="CG52" s="1024"/>
      <c r="CH52" s="999"/>
      <c r="CI52" s="1000"/>
      <c r="CJ52" s="1000"/>
      <c r="CK52" s="1000"/>
      <c r="CL52" s="1001"/>
      <c r="CM52" s="999"/>
      <c r="CN52" s="1000"/>
      <c r="CO52" s="1000"/>
      <c r="CP52" s="1000"/>
      <c r="CQ52" s="1001"/>
      <c r="CR52" s="999"/>
      <c r="CS52" s="1000"/>
      <c r="CT52" s="1000"/>
      <c r="CU52" s="1000"/>
      <c r="CV52" s="1001"/>
      <c r="CW52" s="999"/>
      <c r="CX52" s="1000"/>
      <c r="CY52" s="1000"/>
      <c r="CZ52" s="1000"/>
      <c r="DA52" s="1001"/>
      <c r="DB52" s="999"/>
      <c r="DC52" s="1000"/>
      <c r="DD52" s="1000"/>
      <c r="DE52" s="1000"/>
      <c r="DF52" s="1001"/>
      <c r="DG52" s="999"/>
      <c r="DH52" s="1000"/>
      <c r="DI52" s="1000"/>
      <c r="DJ52" s="1000"/>
      <c r="DK52" s="1001"/>
      <c r="DL52" s="999"/>
      <c r="DM52" s="1000"/>
      <c r="DN52" s="1000"/>
      <c r="DO52" s="1000"/>
      <c r="DP52" s="1001"/>
      <c r="DQ52" s="999"/>
      <c r="DR52" s="1000"/>
      <c r="DS52" s="1000"/>
      <c r="DT52" s="1000"/>
      <c r="DU52" s="1001"/>
      <c r="DV52" s="1002"/>
      <c r="DW52" s="1003"/>
      <c r="DX52" s="1003"/>
      <c r="DY52" s="1003"/>
      <c r="DZ52" s="1004"/>
      <c r="EA52" s="212"/>
    </row>
    <row r="53" spans="1:131" ht="26.25" customHeight="1" x14ac:dyDescent="0.15">
      <c r="A53" s="221">
        <v>26</v>
      </c>
      <c r="B53" s="1040"/>
      <c r="C53" s="1041"/>
      <c r="D53" s="1041"/>
      <c r="E53" s="1041"/>
      <c r="F53" s="1041"/>
      <c r="G53" s="1041"/>
      <c r="H53" s="1041"/>
      <c r="I53" s="1041"/>
      <c r="J53" s="1041"/>
      <c r="K53" s="1041"/>
      <c r="L53" s="1041"/>
      <c r="M53" s="1041"/>
      <c r="N53" s="1041"/>
      <c r="O53" s="1041"/>
      <c r="P53" s="1042"/>
      <c r="Q53" s="1043"/>
      <c r="R53" s="1035"/>
      <c r="S53" s="1035"/>
      <c r="T53" s="1035"/>
      <c r="U53" s="1035"/>
      <c r="V53" s="1035"/>
      <c r="W53" s="1035"/>
      <c r="X53" s="1035"/>
      <c r="Y53" s="1035"/>
      <c r="Z53" s="1035"/>
      <c r="AA53" s="1035"/>
      <c r="AB53" s="1035"/>
      <c r="AC53" s="1035"/>
      <c r="AD53" s="1035"/>
      <c r="AE53" s="1044"/>
      <c r="AF53" s="1045"/>
      <c r="AG53" s="1046"/>
      <c r="AH53" s="1046"/>
      <c r="AI53" s="1046"/>
      <c r="AJ53" s="1047"/>
      <c r="AK53" s="1034"/>
      <c r="AL53" s="1035"/>
      <c r="AM53" s="1035"/>
      <c r="AN53" s="1035"/>
      <c r="AO53" s="1035"/>
      <c r="AP53" s="1035"/>
      <c r="AQ53" s="1035"/>
      <c r="AR53" s="1035"/>
      <c r="AS53" s="1035"/>
      <c r="AT53" s="1035"/>
      <c r="AU53" s="1035"/>
      <c r="AV53" s="1035"/>
      <c r="AW53" s="1035"/>
      <c r="AX53" s="1035"/>
      <c r="AY53" s="1035"/>
      <c r="AZ53" s="1036"/>
      <c r="BA53" s="1036"/>
      <c r="BB53" s="1036"/>
      <c r="BC53" s="1036"/>
      <c r="BD53" s="1036"/>
      <c r="BE53" s="985"/>
      <c r="BF53" s="985"/>
      <c r="BG53" s="985"/>
      <c r="BH53" s="985"/>
      <c r="BI53" s="986"/>
      <c r="BJ53" s="214"/>
      <c r="BK53" s="214"/>
      <c r="BL53" s="214"/>
      <c r="BM53" s="214"/>
      <c r="BN53" s="214"/>
      <c r="BO53" s="224"/>
      <c r="BP53" s="224"/>
      <c r="BQ53" s="221">
        <v>47</v>
      </c>
      <c r="BR53" s="222"/>
      <c r="BS53" s="1002"/>
      <c r="BT53" s="1003"/>
      <c r="BU53" s="1003"/>
      <c r="BV53" s="1003"/>
      <c r="BW53" s="1003"/>
      <c r="BX53" s="1003"/>
      <c r="BY53" s="1003"/>
      <c r="BZ53" s="1003"/>
      <c r="CA53" s="1003"/>
      <c r="CB53" s="1003"/>
      <c r="CC53" s="1003"/>
      <c r="CD53" s="1003"/>
      <c r="CE53" s="1003"/>
      <c r="CF53" s="1003"/>
      <c r="CG53" s="1024"/>
      <c r="CH53" s="999"/>
      <c r="CI53" s="1000"/>
      <c r="CJ53" s="1000"/>
      <c r="CK53" s="1000"/>
      <c r="CL53" s="1001"/>
      <c r="CM53" s="999"/>
      <c r="CN53" s="1000"/>
      <c r="CO53" s="1000"/>
      <c r="CP53" s="1000"/>
      <c r="CQ53" s="1001"/>
      <c r="CR53" s="999"/>
      <c r="CS53" s="1000"/>
      <c r="CT53" s="1000"/>
      <c r="CU53" s="1000"/>
      <c r="CV53" s="1001"/>
      <c r="CW53" s="999"/>
      <c r="CX53" s="1000"/>
      <c r="CY53" s="1000"/>
      <c r="CZ53" s="1000"/>
      <c r="DA53" s="1001"/>
      <c r="DB53" s="999"/>
      <c r="DC53" s="1000"/>
      <c r="DD53" s="1000"/>
      <c r="DE53" s="1000"/>
      <c r="DF53" s="1001"/>
      <c r="DG53" s="999"/>
      <c r="DH53" s="1000"/>
      <c r="DI53" s="1000"/>
      <c r="DJ53" s="1000"/>
      <c r="DK53" s="1001"/>
      <c r="DL53" s="999"/>
      <c r="DM53" s="1000"/>
      <c r="DN53" s="1000"/>
      <c r="DO53" s="1000"/>
      <c r="DP53" s="1001"/>
      <c r="DQ53" s="999"/>
      <c r="DR53" s="1000"/>
      <c r="DS53" s="1000"/>
      <c r="DT53" s="1000"/>
      <c r="DU53" s="1001"/>
      <c r="DV53" s="1002"/>
      <c r="DW53" s="1003"/>
      <c r="DX53" s="1003"/>
      <c r="DY53" s="1003"/>
      <c r="DZ53" s="1004"/>
      <c r="EA53" s="212"/>
    </row>
    <row r="54" spans="1:131" ht="26.25" customHeight="1" x14ac:dyDescent="0.15">
      <c r="A54" s="221">
        <v>27</v>
      </c>
      <c r="B54" s="1040"/>
      <c r="C54" s="1041"/>
      <c r="D54" s="1041"/>
      <c r="E54" s="1041"/>
      <c r="F54" s="1041"/>
      <c r="G54" s="1041"/>
      <c r="H54" s="1041"/>
      <c r="I54" s="1041"/>
      <c r="J54" s="1041"/>
      <c r="K54" s="1041"/>
      <c r="L54" s="1041"/>
      <c r="M54" s="1041"/>
      <c r="N54" s="1041"/>
      <c r="O54" s="1041"/>
      <c r="P54" s="1042"/>
      <c r="Q54" s="1043"/>
      <c r="R54" s="1035"/>
      <c r="S54" s="1035"/>
      <c r="T54" s="1035"/>
      <c r="U54" s="1035"/>
      <c r="V54" s="1035"/>
      <c r="W54" s="1035"/>
      <c r="X54" s="1035"/>
      <c r="Y54" s="1035"/>
      <c r="Z54" s="1035"/>
      <c r="AA54" s="1035"/>
      <c r="AB54" s="1035"/>
      <c r="AC54" s="1035"/>
      <c r="AD54" s="1035"/>
      <c r="AE54" s="1044"/>
      <c r="AF54" s="1045"/>
      <c r="AG54" s="1046"/>
      <c r="AH54" s="1046"/>
      <c r="AI54" s="1046"/>
      <c r="AJ54" s="1047"/>
      <c r="AK54" s="1034"/>
      <c r="AL54" s="1035"/>
      <c r="AM54" s="1035"/>
      <c r="AN54" s="1035"/>
      <c r="AO54" s="1035"/>
      <c r="AP54" s="1035"/>
      <c r="AQ54" s="1035"/>
      <c r="AR54" s="1035"/>
      <c r="AS54" s="1035"/>
      <c r="AT54" s="1035"/>
      <c r="AU54" s="1035"/>
      <c r="AV54" s="1035"/>
      <c r="AW54" s="1035"/>
      <c r="AX54" s="1035"/>
      <c r="AY54" s="1035"/>
      <c r="AZ54" s="1036"/>
      <c r="BA54" s="1036"/>
      <c r="BB54" s="1036"/>
      <c r="BC54" s="1036"/>
      <c r="BD54" s="1036"/>
      <c r="BE54" s="985"/>
      <c r="BF54" s="985"/>
      <c r="BG54" s="985"/>
      <c r="BH54" s="985"/>
      <c r="BI54" s="986"/>
      <c r="BJ54" s="214"/>
      <c r="BK54" s="214"/>
      <c r="BL54" s="214"/>
      <c r="BM54" s="214"/>
      <c r="BN54" s="214"/>
      <c r="BO54" s="224"/>
      <c r="BP54" s="224"/>
      <c r="BQ54" s="221">
        <v>48</v>
      </c>
      <c r="BR54" s="222"/>
      <c r="BS54" s="1002"/>
      <c r="BT54" s="1003"/>
      <c r="BU54" s="1003"/>
      <c r="BV54" s="1003"/>
      <c r="BW54" s="1003"/>
      <c r="BX54" s="1003"/>
      <c r="BY54" s="1003"/>
      <c r="BZ54" s="1003"/>
      <c r="CA54" s="1003"/>
      <c r="CB54" s="1003"/>
      <c r="CC54" s="1003"/>
      <c r="CD54" s="1003"/>
      <c r="CE54" s="1003"/>
      <c r="CF54" s="1003"/>
      <c r="CG54" s="1024"/>
      <c r="CH54" s="999"/>
      <c r="CI54" s="1000"/>
      <c r="CJ54" s="1000"/>
      <c r="CK54" s="1000"/>
      <c r="CL54" s="1001"/>
      <c r="CM54" s="999"/>
      <c r="CN54" s="1000"/>
      <c r="CO54" s="1000"/>
      <c r="CP54" s="1000"/>
      <c r="CQ54" s="1001"/>
      <c r="CR54" s="999"/>
      <c r="CS54" s="1000"/>
      <c r="CT54" s="1000"/>
      <c r="CU54" s="1000"/>
      <c r="CV54" s="1001"/>
      <c r="CW54" s="999"/>
      <c r="CX54" s="1000"/>
      <c r="CY54" s="1000"/>
      <c r="CZ54" s="1000"/>
      <c r="DA54" s="1001"/>
      <c r="DB54" s="999"/>
      <c r="DC54" s="1000"/>
      <c r="DD54" s="1000"/>
      <c r="DE54" s="1000"/>
      <c r="DF54" s="1001"/>
      <c r="DG54" s="999"/>
      <c r="DH54" s="1000"/>
      <c r="DI54" s="1000"/>
      <c r="DJ54" s="1000"/>
      <c r="DK54" s="1001"/>
      <c r="DL54" s="999"/>
      <c r="DM54" s="1000"/>
      <c r="DN54" s="1000"/>
      <c r="DO54" s="1000"/>
      <c r="DP54" s="1001"/>
      <c r="DQ54" s="999"/>
      <c r="DR54" s="1000"/>
      <c r="DS54" s="1000"/>
      <c r="DT54" s="1000"/>
      <c r="DU54" s="1001"/>
      <c r="DV54" s="1002"/>
      <c r="DW54" s="1003"/>
      <c r="DX54" s="1003"/>
      <c r="DY54" s="1003"/>
      <c r="DZ54" s="1004"/>
      <c r="EA54" s="212"/>
    </row>
    <row r="55" spans="1:131" ht="26.25" customHeight="1" x14ac:dyDescent="0.15">
      <c r="A55" s="221">
        <v>28</v>
      </c>
      <c r="B55" s="1040"/>
      <c r="C55" s="1041"/>
      <c r="D55" s="1041"/>
      <c r="E55" s="1041"/>
      <c r="F55" s="1041"/>
      <c r="G55" s="1041"/>
      <c r="H55" s="1041"/>
      <c r="I55" s="1041"/>
      <c r="J55" s="1041"/>
      <c r="K55" s="1041"/>
      <c r="L55" s="1041"/>
      <c r="M55" s="1041"/>
      <c r="N55" s="1041"/>
      <c r="O55" s="1041"/>
      <c r="P55" s="1042"/>
      <c r="Q55" s="1043"/>
      <c r="R55" s="1035"/>
      <c r="S55" s="1035"/>
      <c r="T55" s="1035"/>
      <c r="U55" s="1035"/>
      <c r="V55" s="1035"/>
      <c r="W55" s="1035"/>
      <c r="X55" s="1035"/>
      <c r="Y55" s="1035"/>
      <c r="Z55" s="1035"/>
      <c r="AA55" s="1035"/>
      <c r="AB55" s="1035"/>
      <c r="AC55" s="1035"/>
      <c r="AD55" s="1035"/>
      <c r="AE55" s="1044"/>
      <c r="AF55" s="1045"/>
      <c r="AG55" s="1046"/>
      <c r="AH55" s="1046"/>
      <c r="AI55" s="1046"/>
      <c r="AJ55" s="1047"/>
      <c r="AK55" s="1034"/>
      <c r="AL55" s="1035"/>
      <c r="AM55" s="1035"/>
      <c r="AN55" s="1035"/>
      <c r="AO55" s="1035"/>
      <c r="AP55" s="1035"/>
      <c r="AQ55" s="1035"/>
      <c r="AR55" s="1035"/>
      <c r="AS55" s="1035"/>
      <c r="AT55" s="1035"/>
      <c r="AU55" s="1035"/>
      <c r="AV55" s="1035"/>
      <c r="AW55" s="1035"/>
      <c r="AX55" s="1035"/>
      <c r="AY55" s="1035"/>
      <c r="AZ55" s="1036"/>
      <c r="BA55" s="1036"/>
      <c r="BB55" s="1036"/>
      <c r="BC55" s="1036"/>
      <c r="BD55" s="1036"/>
      <c r="BE55" s="985"/>
      <c r="BF55" s="985"/>
      <c r="BG55" s="985"/>
      <c r="BH55" s="985"/>
      <c r="BI55" s="986"/>
      <c r="BJ55" s="214"/>
      <c r="BK55" s="214"/>
      <c r="BL55" s="214"/>
      <c r="BM55" s="214"/>
      <c r="BN55" s="214"/>
      <c r="BO55" s="224"/>
      <c r="BP55" s="224"/>
      <c r="BQ55" s="221">
        <v>49</v>
      </c>
      <c r="BR55" s="222"/>
      <c r="BS55" s="1002"/>
      <c r="BT55" s="1003"/>
      <c r="BU55" s="1003"/>
      <c r="BV55" s="1003"/>
      <c r="BW55" s="1003"/>
      <c r="BX55" s="1003"/>
      <c r="BY55" s="1003"/>
      <c r="BZ55" s="1003"/>
      <c r="CA55" s="1003"/>
      <c r="CB55" s="1003"/>
      <c r="CC55" s="1003"/>
      <c r="CD55" s="1003"/>
      <c r="CE55" s="1003"/>
      <c r="CF55" s="1003"/>
      <c r="CG55" s="1024"/>
      <c r="CH55" s="999"/>
      <c r="CI55" s="1000"/>
      <c r="CJ55" s="1000"/>
      <c r="CK55" s="1000"/>
      <c r="CL55" s="1001"/>
      <c r="CM55" s="999"/>
      <c r="CN55" s="1000"/>
      <c r="CO55" s="1000"/>
      <c r="CP55" s="1000"/>
      <c r="CQ55" s="1001"/>
      <c r="CR55" s="999"/>
      <c r="CS55" s="1000"/>
      <c r="CT55" s="1000"/>
      <c r="CU55" s="1000"/>
      <c r="CV55" s="1001"/>
      <c r="CW55" s="999"/>
      <c r="CX55" s="1000"/>
      <c r="CY55" s="1000"/>
      <c r="CZ55" s="1000"/>
      <c r="DA55" s="1001"/>
      <c r="DB55" s="999"/>
      <c r="DC55" s="1000"/>
      <c r="DD55" s="1000"/>
      <c r="DE55" s="1000"/>
      <c r="DF55" s="1001"/>
      <c r="DG55" s="999"/>
      <c r="DH55" s="1000"/>
      <c r="DI55" s="1000"/>
      <c r="DJ55" s="1000"/>
      <c r="DK55" s="1001"/>
      <c r="DL55" s="999"/>
      <c r="DM55" s="1000"/>
      <c r="DN55" s="1000"/>
      <c r="DO55" s="1000"/>
      <c r="DP55" s="1001"/>
      <c r="DQ55" s="999"/>
      <c r="DR55" s="1000"/>
      <c r="DS55" s="1000"/>
      <c r="DT55" s="1000"/>
      <c r="DU55" s="1001"/>
      <c r="DV55" s="1002"/>
      <c r="DW55" s="1003"/>
      <c r="DX55" s="1003"/>
      <c r="DY55" s="1003"/>
      <c r="DZ55" s="1004"/>
      <c r="EA55" s="212"/>
    </row>
    <row r="56" spans="1:131" ht="26.25" customHeight="1" x14ac:dyDescent="0.15">
      <c r="A56" s="221">
        <v>29</v>
      </c>
      <c r="B56" s="1040"/>
      <c r="C56" s="1041"/>
      <c r="D56" s="1041"/>
      <c r="E56" s="1041"/>
      <c r="F56" s="1041"/>
      <c r="G56" s="1041"/>
      <c r="H56" s="1041"/>
      <c r="I56" s="1041"/>
      <c r="J56" s="1041"/>
      <c r="K56" s="1041"/>
      <c r="L56" s="1041"/>
      <c r="M56" s="1041"/>
      <c r="N56" s="1041"/>
      <c r="O56" s="1041"/>
      <c r="P56" s="1042"/>
      <c r="Q56" s="1043"/>
      <c r="R56" s="1035"/>
      <c r="S56" s="1035"/>
      <c r="T56" s="1035"/>
      <c r="U56" s="1035"/>
      <c r="V56" s="1035"/>
      <c r="W56" s="1035"/>
      <c r="X56" s="1035"/>
      <c r="Y56" s="1035"/>
      <c r="Z56" s="1035"/>
      <c r="AA56" s="1035"/>
      <c r="AB56" s="1035"/>
      <c r="AC56" s="1035"/>
      <c r="AD56" s="1035"/>
      <c r="AE56" s="1044"/>
      <c r="AF56" s="1045"/>
      <c r="AG56" s="1046"/>
      <c r="AH56" s="1046"/>
      <c r="AI56" s="1046"/>
      <c r="AJ56" s="1047"/>
      <c r="AK56" s="1034"/>
      <c r="AL56" s="1035"/>
      <c r="AM56" s="1035"/>
      <c r="AN56" s="1035"/>
      <c r="AO56" s="1035"/>
      <c r="AP56" s="1035"/>
      <c r="AQ56" s="1035"/>
      <c r="AR56" s="1035"/>
      <c r="AS56" s="1035"/>
      <c r="AT56" s="1035"/>
      <c r="AU56" s="1035"/>
      <c r="AV56" s="1035"/>
      <c r="AW56" s="1035"/>
      <c r="AX56" s="1035"/>
      <c r="AY56" s="1035"/>
      <c r="AZ56" s="1036"/>
      <c r="BA56" s="1036"/>
      <c r="BB56" s="1036"/>
      <c r="BC56" s="1036"/>
      <c r="BD56" s="1036"/>
      <c r="BE56" s="985"/>
      <c r="BF56" s="985"/>
      <c r="BG56" s="985"/>
      <c r="BH56" s="985"/>
      <c r="BI56" s="986"/>
      <c r="BJ56" s="214"/>
      <c r="BK56" s="214"/>
      <c r="BL56" s="214"/>
      <c r="BM56" s="214"/>
      <c r="BN56" s="214"/>
      <c r="BO56" s="224"/>
      <c r="BP56" s="224"/>
      <c r="BQ56" s="221">
        <v>50</v>
      </c>
      <c r="BR56" s="222"/>
      <c r="BS56" s="1002"/>
      <c r="BT56" s="1003"/>
      <c r="BU56" s="1003"/>
      <c r="BV56" s="1003"/>
      <c r="BW56" s="1003"/>
      <c r="BX56" s="1003"/>
      <c r="BY56" s="1003"/>
      <c r="BZ56" s="1003"/>
      <c r="CA56" s="1003"/>
      <c r="CB56" s="1003"/>
      <c r="CC56" s="1003"/>
      <c r="CD56" s="1003"/>
      <c r="CE56" s="1003"/>
      <c r="CF56" s="1003"/>
      <c r="CG56" s="1024"/>
      <c r="CH56" s="999"/>
      <c r="CI56" s="1000"/>
      <c r="CJ56" s="1000"/>
      <c r="CK56" s="1000"/>
      <c r="CL56" s="1001"/>
      <c r="CM56" s="999"/>
      <c r="CN56" s="1000"/>
      <c r="CO56" s="1000"/>
      <c r="CP56" s="1000"/>
      <c r="CQ56" s="1001"/>
      <c r="CR56" s="999"/>
      <c r="CS56" s="1000"/>
      <c r="CT56" s="1000"/>
      <c r="CU56" s="1000"/>
      <c r="CV56" s="1001"/>
      <c r="CW56" s="999"/>
      <c r="CX56" s="1000"/>
      <c r="CY56" s="1000"/>
      <c r="CZ56" s="1000"/>
      <c r="DA56" s="1001"/>
      <c r="DB56" s="999"/>
      <c r="DC56" s="1000"/>
      <c r="DD56" s="1000"/>
      <c r="DE56" s="1000"/>
      <c r="DF56" s="1001"/>
      <c r="DG56" s="999"/>
      <c r="DH56" s="1000"/>
      <c r="DI56" s="1000"/>
      <c r="DJ56" s="1000"/>
      <c r="DK56" s="1001"/>
      <c r="DL56" s="999"/>
      <c r="DM56" s="1000"/>
      <c r="DN56" s="1000"/>
      <c r="DO56" s="1000"/>
      <c r="DP56" s="1001"/>
      <c r="DQ56" s="999"/>
      <c r="DR56" s="1000"/>
      <c r="DS56" s="1000"/>
      <c r="DT56" s="1000"/>
      <c r="DU56" s="1001"/>
      <c r="DV56" s="1002"/>
      <c r="DW56" s="1003"/>
      <c r="DX56" s="1003"/>
      <c r="DY56" s="1003"/>
      <c r="DZ56" s="1004"/>
      <c r="EA56" s="212"/>
    </row>
    <row r="57" spans="1:131" ht="26.25" customHeight="1" x14ac:dyDescent="0.15">
      <c r="A57" s="221">
        <v>30</v>
      </c>
      <c r="B57" s="1040"/>
      <c r="C57" s="1041"/>
      <c r="D57" s="1041"/>
      <c r="E57" s="1041"/>
      <c r="F57" s="1041"/>
      <c r="G57" s="1041"/>
      <c r="H57" s="1041"/>
      <c r="I57" s="1041"/>
      <c r="J57" s="1041"/>
      <c r="K57" s="1041"/>
      <c r="L57" s="1041"/>
      <c r="M57" s="1041"/>
      <c r="N57" s="1041"/>
      <c r="O57" s="1041"/>
      <c r="P57" s="1042"/>
      <c r="Q57" s="1043"/>
      <c r="R57" s="1035"/>
      <c r="S57" s="1035"/>
      <c r="T57" s="1035"/>
      <c r="U57" s="1035"/>
      <c r="V57" s="1035"/>
      <c r="W57" s="1035"/>
      <c r="X57" s="1035"/>
      <c r="Y57" s="1035"/>
      <c r="Z57" s="1035"/>
      <c r="AA57" s="1035"/>
      <c r="AB57" s="1035"/>
      <c r="AC57" s="1035"/>
      <c r="AD57" s="1035"/>
      <c r="AE57" s="1044"/>
      <c r="AF57" s="1045"/>
      <c r="AG57" s="1046"/>
      <c r="AH57" s="1046"/>
      <c r="AI57" s="1046"/>
      <c r="AJ57" s="1047"/>
      <c r="AK57" s="1034"/>
      <c r="AL57" s="1035"/>
      <c r="AM57" s="1035"/>
      <c r="AN57" s="1035"/>
      <c r="AO57" s="1035"/>
      <c r="AP57" s="1035"/>
      <c r="AQ57" s="1035"/>
      <c r="AR57" s="1035"/>
      <c r="AS57" s="1035"/>
      <c r="AT57" s="1035"/>
      <c r="AU57" s="1035"/>
      <c r="AV57" s="1035"/>
      <c r="AW57" s="1035"/>
      <c r="AX57" s="1035"/>
      <c r="AY57" s="1035"/>
      <c r="AZ57" s="1036"/>
      <c r="BA57" s="1036"/>
      <c r="BB57" s="1036"/>
      <c r="BC57" s="1036"/>
      <c r="BD57" s="1036"/>
      <c r="BE57" s="985"/>
      <c r="BF57" s="985"/>
      <c r="BG57" s="985"/>
      <c r="BH57" s="985"/>
      <c r="BI57" s="986"/>
      <c r="BJ57" s="214"/>
      <c r="BK57" s="214"/>
      <c r="BL57" s="214"/>
      <c r="BM57" s="214"/>
      <c r="BN57" s="214"/>
      <c r="BO57" s="224"/>
      <c r="BP57" s="224"/>
      <c r="BQ57" s="221">
        <v>51</v>
      </c>
      <c r="BR57" s="222"/>
      <c r="BS57" s="1002"/>
      <c r="BT57" s="1003"/>
      <c r="BU57" s="1003"/>
      <c r="BV57" s="1003"/>
      <c r="BW57" s="1003"/>
      <c r="BX57" s="1003"/>
      <c r="BY57" s="1003"/>
      <c r="BZ57" s="1003"/>
      <c r="CA57" s="1003"/>
      <c r="CB57" s="1003"/>
      <c r="CC57" s="1003"/>
      <c r="CD57" s="1003"/>
      <c r="CE57" s="1003"/>
      <c r="CF57" s="1003"/>
      <c r="CG57" s="1024"/>
      <c r="CH57" s="999"/>
      <c r="CI57" s="1000"/>
      <c r="CJ57" s="1000"/>
      <c r="CK57" s="1000"/>
      <c r="CL57" s="1001"/>
      <c r="CM57" s="999"/>
      <c r="CN57" s="1000"/>
      <c r="CO57" s="1000"/>
      <c r="CP57" s="1000"/>
      <c r="CQ57" s="1001"/>
      <c r="CR57" s="999"/>
      <c r="CS57" s="1000"/>
      <c r="CT57" s="1000"/>
      <c r="CU57" s="1000"/>
      <c r="CV57" s="1001"/>
      <c r="CW57" s="999"/>
      <c r="CX57" s="1000"/>
      <c r="CY57" s="1000"/>
      <c r="CZ57" s="1000"/>
      <c r="DA57" s="1001"/>
      <c r="DB57" s="999"/>
      <c r="DC57" s="1000"/>
      <c r="DD57" s="1000"/>
      <c r="DE57" s="1000"/>
      <c r="DF57" s="1001"/>
      <c r="DG57" s="999"/>
      <c r="DH57" s="1000"/>
      <c r="DI57" s="1000"/>
      <c r="DJ57" s="1000"/>
      <c r="DK57" s="1001"/>
      <c r="DL57" s="999"/>
      <c r="DM57" s="1000"/>
      <c r="DN57" s="1000"/>
      <c r="DO57" s="1000"/>
      <c r="DP57" s="1001"/>
      <c r="DQ57" s="999"/>
      <c r="DR57" s="1000"/>
      <c r="DS57" s="1000"/>
      <c r="DT57" s="1000"/>
      <c r="DU57" s="1001"/>
      <c r="DV57" s="1002"/>
      <c r="DW57" s="1003"/>
      <c r="DX57" s="1003"/>
      <c r="DY57" s="1003"/>
      <c r="DZ57" s="1004"/>
      <c r="EA57" s="212"/>
    </row>
    <row r="58" spans="1:131" ht="26.25" customHeight="1" x14ac:dyDescent="0.15">
      <c r="A58" s="221">
        <v>31</v>
      </c>
      <c r="B58" s="1040"/>
      <c r="C58" s="1041"/>
      <c r="D58" s="1041"/>
      <c r="E58" s="1041"/>
      <c r="F58" s="1041"/>
      <c r="G58" s="1041"/>
      <c r="H58" s="1041"/>
      <c r="I58" s="1041"/>
      <c r="J58" s="1041"/>
      <c r="K58" s="1041"/>
      <c r="L58" s="1041"/>
      <c r="M58" s="1041"/>
      <c r="N58" s="1041"/>
      <c r="O58" s="1041"/>
      <c r="P58" s="1042"/>
      <c r="Q58" s="1043"/>
      <c r="R58" s="1035"/>
      <c r="S58" s="1035"/>
      <c r="T58" s="1035"/>
      <c r="U58" s="1035"/>
      <c r="V58" s="1035"/>
      <c r="W58" s="1035"/>
      <c r="X58" s="1035"/>
      <c r="Y58" s="1035"/>
      <c r="Z58" s="1035"/>
      <c r="AA58" s="1035"/>
      <c r="AB58" s="1035"/>
      <c r="AC58" s="1035"/>
      <c r="AD58" s="1035"/>
      <c r="AE58" s="1044"/>
      <c r="AF58" s="1045"/>
      <c r="AG58" s="1046"/>
      <c r="AH58" s="1046"/>
      <c r="AI58" s="1046"/>
      <c r="AJ58" s="1047"/>
      <c r="AK58" s="1034"/>
      <c r="AL58" s="1035"/>
      <c r="AM58" s="1035"/>
      <c r="AN58" s="1035"/>
      <c r="AO58" s="1035"/>
      <c r="AP58" s="1035"/>
      <c r="AQ58" s="1035"/>
      <c r="AR58" s="1035"/>
      <c r="AS58" s="1035"/>
      <c r="AT58" s="1035"/>
      <c r="AU58" s="1035"/>
      <c r="AV58" s="1035"/>
      <c r="AW58" s="1035"/>
      <c r="AX58" s="1035"/>
      <c r="AY58" s="1035"/>
      <c r="AZ58" s="1036"/>
      <c r="BA58" s="1036"/>
      <c r="BB58" s="1036"/>
      <c r="BC58" s="1036"/>
      <c r="BD58" s="1036"/>
      <c r="BE58" s="985"/>
      <c r="BF58" s="985"/>
      <c r="BG58" s="985"/>
      <c r="BH58" s="985"/>
      <c r="BI58" s="986"/>
      <c r="BJ58" s="214"/>
      <c r="BK58" s="214"/>
      <c r="BL58" s="214"/>
      <c r="BM58" s="214"/>
      <c r="BN58" s="214"/>
      <c r="BO58" s="224"/>
      <c r="BP58" s="224"/>
      <c r="BQ58" s="221">
        <v>52</v>
      </c>
      <c r="BR58" s="222"/>
      <c r="BS58" s="1002"/>
      <c r="BT58" s="1003"/>
      <c r="BU58" s="1003"/>
      <c r="BV58" s="1003"/>
      <c r="BW58" s="1003"/>
      <c r="BX58" s="1003"/>
      <c r="BY58" s="1003"/>
      <c r="BZ58" s="1003"/>
      <c r="CA58" s="1003"/>
      <c r="CB58" s="1003"/>
      <c r="CC58" s="1003"/>
      <c r="CD58" s="1003"/>
      <c r="CE58" s="1003"/>
      <c r="CF58" s="1003"/>
      <c r="CG58" s="1024"/>
      <c r="CH58" s="999"/>
      <c r="CI58" s="1000"/>
      <c r="CJ58" s="1000"/>
      <c r="CK58" s="1000"/>
      <c r="CL58" s="1001"/>
      <c r="CM58" s="999"/>
      <c r="CN58" s="1000"/>
      <c r="CO58" s="1000"/>
      <c r="CP58" s="1000"/>
      <c r="CQ58" s="1001"/>
      <c r="CR58" s="999"/>
      <c r="CS58" s="1000"/>
      <c r="CT58" s="1000"/>
      <c r="CU58" s="1000"/>
      <c r="CV58" s="1001"/>
      <c r="CW58" s="999"/>
      <c r="CX58" s="1000"/>
      <c r="CY58" s="1000"/>
      <c r="CZ58" s="1000"/>
      <c r="DA58" s="1001"/>
      <c r="DB58" s="999"/>
      <c r="DC58" s="1000"/>
      <c r="DD58" s="1000"/>
      <c r="DE58" s="1000"/>
      <c r="DF58" s="1001"/>
      <c r="DG58" s="999"/>
      <c r="DH58" s="1000"/>
      <c r="DI58" s="1000"/>
      <c r="DJ58" s="1000"/>
      <c r="DK58" s="1001"/>
      <c r="DL58" s="999"/>
      <c r="DM58" s="1000"/>
      <c r="DN58" s="1000"/>
      <c r="DO58" s="1000"/>
      <c r="DP58" s="1001"/>
      <c r="DQ58" s="999"/>
      <c r="DR58" s="1000"/>
      <c r="DS58" s="1000"/>
      <c r="DT58" s="1000"/>
      <c r="DU58" s="1001"/>
      <c r="DV58" s="1002"/>
      <c r="DW58" s="1003"/>
      <c r="DX58" s="1003"/>
      <c r="DY58" s="1003"/>
      <c r="DZ58" s="1004"/>
      <c r="EA58" s="212"/>
    </row>
    <row r="59" spans="1:131" ht="26.25" customHeight="1" x14ac:dyDescent="0.15">
      <c r="A59" s="221">
        <v>32</v>
      </c>
      <c r="B59" s="1040"/>
      <c r="C59" s="1041"/>
      <c r="D59" s="1041"/>
      <c r="E59" s="1041"/>
      <c r="F59" s="1041"/>
      <c r="G59" s="1041"/>
      <c r="H59" s="1041"/>
      <c r="I59" s="1041"/>
      <c r="J59" s="1041"/>
      <c r="K59" s="1041"/>
      <c r="L59" s="1041"/>
      <c r="M59" s="1041"/>
      <c r="N59" s="1041"/>
      <c r="O59" s="1041"/>
      <c r="P59" s="1042"/>
      <c r="Q59" s="1043"/>
      <c r="R59" s="1035"/>
      <c r="S59" s="1035"/>
      <c r="T59" s="1035"/>
      <c r="U59" s="1035"/>
      <c r="V59" s="1035"/>
      <c r="W59" s="1035"/>
      <c r="X59" s="1035"/>
      <c r="Y59" s="1035"/>
      <c r="Z59" s="1035"/>
      <c r="AA59" s="1035"/>
      <c r="AB59" s="1035"/>
      <c r="AC59" s="1035"/>
      <c r="AD59" s="1035"/>
      <c r="AE59" s="1044"/>
      <c r="AF59" s="1045"/>
      <c r="AG59" s="1046"/>
      <c r="AH59" s="1046"/>
      <c r="AI59" s="1046"/>
      <c r="AJ59" s="1047"/>
      <c r="AK59" s="1034"/>
      <c r="AL59" s="1035"/>
      <c r="AM59" s="1035"/>
      <c r="AN59" s="1035"/>
      <c r="AO59" s="1035"/>
      <c r="AP59" s="1035"/>
      <c r="AQ59" s="1035"/>
      <c r="AR59" s="1035"/>
      <c r="AS59" s="1035"/>
      <c r="AT59" s="1035"/>
      <c r="AU59" s="1035"/>
      <c r="AV59" s="1035"/>
      <c r="AW59" s="1035"/>
      <c r="AX59" s="1035"/>
      <c r="AY59" s="1035"/>
      <c r="AZ59" s="1036"/>
      <c r="BA59" s="1036"/>
      <c r="BB59" s="1036"/>
      <c r="BC59" s="1036"/>
      <c r="BD59" s="1036"/>
      <c r="BE59" s="985"/>
      <c r="BF59" s="985"/>
      <c r="BG59" s="985"/>
      <c r="BH59" s="985"/>
      <c r="BI59" s="986"/>
      <c r="BJ59" s="214"/>
      <c r="BK59" s="214"/>
      <c r="BL59" s="214"/>
      <c r="BM59" s="214"/>
      <c r="BN59" s="214"/>
      <c r="BO59" s="224"/>
      <c r="BP59" s="224"/>
      <c r="BQ59" s="221">
        <v>53</v>
      </c>
      <c r="BR59" s="222"/>
      <c r="BS59" s="1002"/>
      <c r="BT59" s="1003"/>
      <c r="BU59" s="1003"/>
      <c r="BV59" s="1003"/>
      <c r="BW59" s="1003"/>
      <c r="BX59" s="1003"/>
      <c r="BY59" s="1003"/>
      <c r="BZ59" s="1003"/>
      <c r="CA59" s="1003"/>
      <c r="CB59" s="1003"/>
      <c r="CC59" s="1003"/>
      <c r="CD59" s="1003"/>
      <c r="CE59" s="1003"/>
      <c r="CF59" s="1003"/>
      <c r="CG59" s="1024"/>
      <c r="CH59" s="999"/>
      <c r="CI59" s="1000"/>
      <c r="CJ59" s="1000"/>
      <c r="CK59" s="1000"/>
      <c r="CL59" s="1001"/>
      <c r="CM59" s="999"/>
      <c r="CN59" s="1000"/>
      <c r="CO59" s="1000"/>
      <c r="CP59" s="1000"/>
      <c r="CQ59" s="1001"/>
      <c r="CR59" s="999"/>
      <c r="CS59" s="1000"/>
      <c r="CT59" s="1000"/>
      <c r="CU59" s="1000"/>
      <c r="CV59" s="1001"/>
      <c r="CW59" s="999"/>
      <c r="CX59" s="1000"/>
      <c r="CY59" s="1000"/>
      <c r="CZ59" s="1000"/>
      <c r="DA59" s="1001"/>
      <c r="DB59" s="999"/>
      <c r="DC59" s="1000"/>
      <c r="DD59" s="1000"/>
      <c r="DE59" s="1000"/>
      <c r="DF59" s="1001"/>
      <c r="DG59" s="999"/>
      <c r="DH59" s="1000"/>
      <c r="DI59" s="1000"/>
      <c r="DJ59" s="1000"/>
      <c r="DK59" s="1001"/>
      <c r="DL59" s="999"/>
      <c r="DM59" s="1000"/>
      <c r="DN59" s="1000"/>
      <c r="DO59" s="1000"/>
      <c r="DP59" s="1001"/>
      <c r="DQ59" s="999"/>
      <c r="DR59" s="1000"/>
      <c r="DS59" s="1000"/>
      <c r="DT59" s="1000"/>
      <c r="DU59" s="1001"/>
      <c r="DV59" s="1002"/>
      <c r="DW59" s="1003"/>
      <c r="DX59" s="1003"/>
      <c r="DY59" s="1003"/>
      <c r="DZ59" s="1004"/>
      <c r="EA59" s="212"/>
    </row>
    <row r="60" spans="1:131" ht="26.25" customHeight="1" x14ac:dyDescent="0.15">
      <c r="A60" s="221">
        <v>33</v>
      </c>
      <c r="B60" s="1040"/>
      <c r="C60" s="1041"/>
      <c r="D60" s="1041"/>
      <c r="E60" s="1041"/>
      <c r="F60" s="1041"/>
      <c r="G60" s="1041"/>
      <c r="H60" s="1041"/>
      <c r="I60" s="1041"/>
      <c r="J60" s="1041"/>
      <c r="K60" s="1041"/>
      <c r="L60" s="1041"/>
      <c r="M60" s="1041"/>
      <c r="N60" s="1041"/>
      <c r="O60" s="1041"/>
      <c r="P60" s="1042"/>
      <c r="Q60" s="1043"/>
      <c r="R60" s="1035"/>
      <c r="S60" s="1035"/>
      <c r="T60" s="1035"/>
      <c r="U60" s="1035"/>
      <c r="V60" s="1035"/>
      <c r="W60" s="1035"/>
      <c r="X60" s="1035"/>
      <c r="Y60" s="1035"/>
      <c r="Z60" s="1035"/>
      <c r="AA60" s="1035"/>
      <c r="AB60" s="1035"/>
      <c r="AC60" s="1035"/>
      <c r="AD60" s="1035"/>
      <c r="AE60" s="1044"/>
      <c r="AF60" s="1045"/>
      <c r="AG60" s="1046"/>
      <c r="AH60" s="1046"/>
      <c r="AI60" s="1046"/>
      <c r="AJ60" s="1047"/>
      <c r="AK60" s="1034"/>
      <c r="AL60" s="1035"/>
      <c r="AM60" s="1035"/>
      <c r="AN60" s="1035"/>
      <c r="AO60" s="1035"/>
      <c r="AP60" s="1035"/>
      <c r="AQ60" s="1035"/>
      <c r="AR60" s="1035"/>
      <c r="AS60" s="1035"/>
      <c r="AT60" s="1035"/>
      <c r="AU60" s="1035"/>
      <c r="AV60" s="1035"/>
      <c r="AW60" s="1035"/>
      <c r="AX60" s="1035"/>
      <c r="AY60" s="1035"/>
      <c r="AZ60" s="1036"/>
      <c r="BA60" s="1036"/>
      <c r="BB60" s="1036"/>
      <c r="BC60" s="1036"/>
      <c r="BD60" s="1036"/>
      <c r="BE60" s="985"/>
      <c r="BF60" s="985"/>
      <c r="BG60" s="985"/>
      <c r="BH60" s="985"/>
      <c r="BI60" s="986"/>
      <c r="BJ60" s="214"/>
      <c r="BK60" s="214"/>
      <c r="BL60" s="214"/>
      <c r="BM60" s="214"/>
      <c r="BN60" s="214"/>
      <c r="BO60" s="224"/>
      <c r="BP60" s="224"/>
      <c r="BQ60" s="221">
        <v>54</v>
      </c>
      <c r="BR60" s="222"/>
      <c r="BS60" s="1002"/>
      <c r="BT60" s="1003"/>
      <c r="BU60" s="1003"/>
      <c r="BV60" s="1003"/>
      <c r="BW60" s="1003"/>
      <c r="BX60" s="1003"/>
      <c r="BY60" s="1003"/>
      <c r="BZ60" s="1003"/>
      <c r="CA60" s="1003"/>
      <c r="CB60" s="1003"/>
      <c r="CC60" s="1003"/>
      <c r="CD60" s="1003"/>
      <c r="CE60" s="1003"/>
      <c r="CF60" s="1003"/>
      <c r="CG60" s="1024"/>
      <c r="CH60" s="999"/>
      <c r="CI60" s="1000"/>
      <c r="CJ60" s="1000"/>
      <c r="CK60" s="1000"/>
      <c r="CL60" s="1001"/>
      <c r="CM60" s="999"/>
      <c r="CN60" s="1000"/>
      <c r="CO60" s="1000"/>
      <c r="CP60" s="1000"/>
      <c r="CQ60" s="1001"/>
      <c r="CR60" s="999"/>
      <c r="CS60" s="1000"/>
      <c r="CT60" s="1000"/>
      <c r="CU60" s="1000"/>
      <c r="CV60" s="1001"/>
      <c r="CW60" s="999"/>
      <c r="CX60" s="1000"/>
      <c r="CY60" s="1000"/>
      <c r="CZ60" s="1000"/>
      <c r="DA60" s="1001"/>
      <c r="DB60" s="999"/>
      <c r="DC60" s="1000"/>
      <c r="DD60" s="1000"/>
      <c r="DE60" s="1000"/>
      <c r="DF60" s="1001"/>
      <c r="DG60" s="999"/>
      <c r="DH60" s="1000"/>
      <c r="DI60" s="1000"/>
      <c r="DJ60" s="1000"/>
      <c r="DK60" s="1001"/>
      <c r="DL60" s="999"/>
      <c r="DM60" s="1000"/>
      <c r="DN60" s="1000"/>
      <c r="DO60" s="1000"/>
      <c r="DP60" s="1001"/>
      <c r="DQ60" s="999"/>
      <c r="DR60" s="1000"/>
      <c r="DS60" s="1000"/>
      <c r="DT60" s="1000"/>
      <c r="DU60" s="1001"/>
      <c r="DV60" s="1002"/>
      <c r="DW60" s="1003"/>
      <c r="DX60" s="1003"/>
      <c r="DY60" s="1003"/>
      <c r="DZ60" s="1004"/>
      <c r="EA60" s="212"/>
    </row>
    <row r="61" spans="1:131" ht="26.25" customHeight="1" thickBot="1" x14ac:dyDescent="0.2">
      <c r="A61" s="221">
        <v>34</v>
      </c>
      <c r="B61" s="1040"/>
      <c r="C61" s="1041"/>
      <c r="D61" s="1041"/>
      <c r="E61" s="1041"/>
      <c r="F61" s="1041"/>
      <c r="G61" s="1041"/>
      <c r="H61" s="1041"/>
      <c r="I61" s="1041"/>
      <c r="J61" s="1041"/>
      <c r="K61" s="1041"/>
      <c r="L61" s="1041"/>
      <c r="M61" s="1041"/>
      <c r="N61" s="1041"/>
      <c r="O61" s="1041"/>
      <c r="P61" s="1042"/>
      <c r="Q61" s="1043"/>
      <c r="R61" s="1035"/>
      <c r="S61" s="1035"/>
      <c r="T61" s="1035"/>
      <c r="U61" s="1035"/>
      <c r="V61" s="1035"/>
      <c r="W61" s="1035"/>
      <c r="X61" s="1035"/>
      <c r="Y61" s="1035"/>
      <c r="Z61" s="1035"/>
      <c r="AA61" s="1035"/>
      <c r="AB61" s="1035"/>
      <c r="AC61" s="1035"/>
      <c r="AD61" s="1035"/>
      <c r="AE61" s="1044"/>
      <c r="AF61" s="1045"/>
      <c r="AG61" s="1046"/>
      <c r="AH61" s="1046"/>
      <c r="AI61" s="1046"/>
      <c r="AJ61" s="1047"/>
      <c r="AK61" s="1034"/>
      <c r="AL61" s="1035"/>
      <c r="AM61" s="1035"/>
      <c r="AN61" s="1035"/>
      <c r="AO61" s="1035"/>
      <c r="AP61" s="1035"/>
      <c r="AQ61" s="1035"/>
      <c r="AR61" s="1035"/>
      <c r="AS61" s="1035"/>
      <c r="AT61" s="1035"/>
      <c r="AU61" s="1035"/>
      <c r="AV61" s="1035"/>
      <c r="AW61" s="1035"/>
      <c r="AX61" s="1035"/>
      <c r="AY61" s="1035"/>
      <c r="AZ61" s="1036"/>
      <c r="BA61" s="1036"/>
      <c r="BB61" s="1036"/>
      <c r="BC61" s="1036"/>
      <c r="BD61" s="1036"/>
      <c r="BE61" s="985"/>
      <c r="BF61" s="985"/>
      <c r="BG61" s="985"/>
      <c r="BH61" s="985"/>
      <c r="BI61" s="986"/>
      <c r="BJ61" s="214"/>
      <c r="BK61" s="214"/>
      <c r="BL61" s="214"/>
      <c r="BM61" s="214"/>
      <c r="BN61" s="214"/>
      <c r="BO61" s="224"/>
      <c r="BP61" s="224"/>
      <c r="BQ61" s="221">
        <v>55</v>
      </c>
      <c r="BR61" s="222"/>
      <c r="BS61" s="1002"/>
      <c r="BT61" s="1003"/>
      <c r="BU61" s="1003"/>
      <c r="BV61" s="1003"/>
      <c r="BW61" s="1003"/>
      <c r="BX61" s="1003"/>
      <c r="BY61" s="1003"/>
      <c r="BZ61" s="1003"/>
      <c r="CA61" s="1003"/>
      <c r="CB61" s="1003"/>
      <c r="CC61" s="1003"/>
      <c r="CD61" s="1003"/>
      <c r="CE61" s="1003"/>
      <c r="CF61" s="1003"/>
      <c r="CG61" s="1024"/>
      <c r="CH61" s="999"/>
      <c r="CI61" s="1000"/>
      <c r="CJ61" s="1000"/>
      <c r="CK61" s="1000"/>
      <c r="CL61" s="1001"/>
      <c r="CM61" s="999"/>
      <c r="CN61" s="1000"/>
      <c r="CO61" s="1000"/>
      <c r="CP61" s="1000"/>
      <c r="CQ61" s="1001"/>
      <c r="CR61" s="999"/>
      <c r="CS61" s="1000"/>
      <c r="CT61" s="1000"/>
      <c r="CU61" s="1000"/>
      <c r="CV61" s="1001"/>
      <c r="CW61" s="999"/>
      <c r="CX61" s="1000"/>
      <c r="CY61" s="1000"/>
      <c r="CZ61" s="1000"/>
      <c r="DA61" s="1001"/>
      <c r="DB61" s="999"/>
      <c r="DC61" s="1000"/>
      <c r="DD61" s="1000"/>
      <c r="DE61" s="1000"/>
      <c r="DF61" s="1001"/>
      <c r="DG61" s="999"/>
      <c r="DH61" s="1000"/>
      <c r="DI61" s="1000"/>
      <c r="DJ61" s="1000"/>
      <c r="DK61" s="1001"/>
      <c r="DL61" s="999"/>
      <c r="DM61" s="1000"/>
      <c r="DN61" s="1000"/>
      <c r="DO61" s="1000"/>
      <c r="DP61" s="1001"/>
      <c r="DQ61" s="999"/>
      <c r="DR61" s="1000"/>
      <c r="DS61" s="1000"/>
      <c r="DT61" s="1000"/>
      <c r="DU61" s="1001"/>
      <c r="DV61" s="1002"/>
      <c r="DW61" s="1003"/>
      <c r="DX61" s="1003"/>
      <c r="DY61" s="1003"/>
      <c r="DZ61" s="1004"/>
      <c r="EA61" s="212"/>
    </row>
    <row r="62" spans="1:131" ht="26.25" customHeight="1" x14ac:dyDescent="0.15">
      <c r="A62" s="221">
        <v>35</v>
      </c>
      <c r="B62" s="1040"/>
      <c r="C62" s="1041"/>
      <c r="D62" s="1041"/>
      <c r="E62" s="1041"/>
      <c r="F62" s="1041"/>
      <c r="G62" s="1041"/>
      <c r="H62" s="1041"/>
      <c r="I62" s="1041"/>
      <c r="J62" s="1041"/>
      <c r="K62" s="1041"/>
      <c r="L62" s="1041"/>
      <c r="M62" s="1041"/>
      <c r="N62" s="1041"/>
      <c r="O62" s="1041"/>
      <c r="P62" s="1042"/>
      <c r="Q62" s="1043"/>
      <c r="R62" s="1035"/>
      <c r="S62" s="1035"/>
      <c r="T62" s="1035"/>
      <c r="U62" s="1035"/>
      <c r="V62" s="1035"/>
      <c r="W62" s="1035"/>
      <c r="X62" s="1035"/>
      <c r="Y62" s="1035"/>
      <c r="Z62" s="1035"/>
      <c r="AA62" s="1035"/>
      <c r="AB62" s="1035"/>
      <c r="AC62" s="1035"/>
      <c r="AD62" s="1035"/>
      <c r="AE62" s="1044"/>
      <c r="AF62" s="1045"/>
      <c r="AG62" s="1046"/>
      <c r="AH62" s="1046"/>
      <c r="AI62" s="1046"/>
      <c r="AJ62" s="1047"/>
      <c r="AK62" s="1034"/>
      <c r="AL62" s="1035"/>
      <c r="AM62" s="1035"/>
      <c r="AN62" s="1035"/>
      <c r="AO62" s="1035"/>
      <c r="AP62" s="1035"/>
      <c r="AQ62" s="1035"/>
      <c r="AR62" s="1035"/>
      <c r="AS62" s="1035"/>
      <c r="AT62" s="1035"/>
      <c r="AU62" s="1035"/>
      <c r="AV62" s="1035"/>
      <c r="AW62" s="1035"/>
      <c r="AX62" s="1035"/>
      <c r="AY62" s="1035"/>
      <c r="AZ62" s="1036"/>
      <c r="BA62" s="1036"/>
      <c r="BB62" s="1036"/>
      <c r="BC62" s="1036"/>
      <c r="BD62" s="1036"/>
      <c r="BE62" s="985"/>
      <c r="BF62" s="985"/>
      <c r="BG62" s="985"/>
      <c r="BH62" s="985"/>
      <c r="BI62" s="986"/>
      <c r="BJ62" s="1037" t="s">
        <v>394</v>
      </c>
      <c r="BK62" s="1038"/>
      <c r="BL62" s="1038"/>
      <c r="BM62" s="1038"/>
      <c r="BN62" s="1039"/>
      <c r="BO62" s="224"/>
      <c r="BP62" s="224"/>
      <c r="BQ62" s="221">
        <v>56</v>
      </c>
      <c r="BR62" s="222"/>
      <c r="BS62" s="1002"/>
      <c r="BT62" s="1003"/>
      <c r="BU62" s="1003"/>
      <c r="BV62" s="1003"/>
      <c r="BW62" s="1003"/>
      <c r="BX62" s="1003"/>
      <c r="BY62" s="1003"/>
      <c r="BZ62" s="1003"/>
      <c r="CA62" s="1003"/>
      <c r="CB62" s="1003"/>
      <c r="CC62" s="1003"/>
      <c r="CD62" s="1003"/>
      <c r="CE62" s="1003"/>
      <c r="CF62" s="1003"/>
      <c r="CG62" s="1024"/>
      <c r="CH62" s="999"/>
      <c r="CI62" s="1000"/>
      <c r="CJ62" s="1000"/>
      <c r="CK62" s="1000"/>
      <c r="CL62" s="1001"/>
      <c r="CM62" s="999"/>
      <c r="CN62" s="1000"/>
      <c r="CO62" s="1000"/>
      <c r="CP62" s="1000"/>
      <c r="CQ62" s="1001"/>
      <c r="CR62" s="999"/>
      <c r="CS62" s="1000"/>
      <c r="CT62" s="1000"/>
      <c r="CU62" s="1000"/>
      <c r="CV62" s="1001"/>
      <c r="CW62" s="999"/>
      <c r="CX62" s="1000"/>
      <c r="CY62" s="1000"/>
      <c r="CZ62" s="1000"/>
      <c r="DA62" s="1001"/>
      <c r="DB62" s="999"/>
      <c r="DC62" s="1000"/>
      <c r="DD62" s="1000"/>
      <c r="DE62" s="1000"/>
      <c r="DF62" s="1001"/>
      <c r="DG62" s="999"/>
      <c r="DH62" s="1000"/>
      <c r="DI62" s="1000"/>
      <c r="DJ62" s="1000"/>
      <c r="DK62" s="1001"/>
      <c r="DL62" s="999"/>
      <c r="DM62" s="1000"/>
      <c r="DN62" s="1000"/>
      <c r="DO62" s="1000"/>
      <c r="DP62" s="1001"/>
      <c r="DQ62" s="999"/>
      <c r="DR62" s="1000"/>
      <c r="DS62" s="1000"/>
      <c r="DT62" s="1000"/>
      <c r="DU62" s="1001"/>
      <c r="DV62" s="1002"/>
      <c r="DW62" s="1003"/>
      <c r="DX62" s="1003"/>
      <c r="DY62" s="1003"/>
      <c r="DZ62" s="1004"/>
      <c r="EA62" s="212"/>
    </row>
    <row r="63" spans="1:131" ht="26.25" customHeight="1" thickBot="1" x14ac:dyDescent="0.2">
      <c r="A63" s="223" t="s">
        <v>377</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0"/>
      <c r="AF63" s="1031">
        <v>66</v>
      </c>
      <c r="AG63" s="972"/>
      <c r="AH63" s="972"/>
      <c r="AI63" s="972"/>
      <c r="AJ63" s="1032"/>
      <c r="AK63" s="1033"/>
      <c r="AL63" s="976"/>
      <c r="AM63" s="976"/>
      <c r="AN63" s="976"/>
      <c r="AO63" s="976"/>
      <c r="AP63" s="972">
        <v>3479</v>
      </c>
      <c r="AQ63" s="972"/>
      <c r="AR63" s="972"/>
      <c r="AS63" s="972"/>
      <c r="AT63" s="972"/>
      <c r="AU63" s="972">
        <v>2453</v>
      </c>
      <c r="AV63" s="972"/>
      <c r="AW63" s="972"/>
      <c r="AX63" s="972"/>
      <c r="AY63" s="972"/>
      <c r="AZ63" s="1027"/>
      <c r="BA63" s="1027"/>
      <c r="BB63" s="1027"/>
      <c r="BC63" s="1027"/>
      <c r="BD63" s="1027"/>
      <c r="BE63" s="973"/>
      <c r="BF63" s="973"/>
      <c r="BG63" s="973"/>
      <c r="BH63" s="973"/>
      <c r="BI63" s="974"/>
      <c r="BJ63" s="1028" t="s">
        <v>121</v>
      </c>
      <c r="BK63" s="966"/>
      <c r="BL63" s="966"/>
      <c r="BM63" s="966"/>
      <c r="BN63" s="1029"/>
      <c r="BO63" s="224"/>
      <c r="BP63" s="224"/>
      <c r="BQ63" s="221">
        <v>57</v>
      </c>
      <c r="BR63" s="222"/>
      <c r="BS63" s="1002"/>
      <c r="BT63" s="1003"/>
      <c r="BU63" s="1003"/>
      <c r="BV63" s="1003"/>
      <c r="BW63" s="1003"/>
      <c r="BX63" s="1003"/>
      <c r="BY63" s="1003"/>
      <c r="BZ63" s="1003"/>
      <c r="CA63" s="1003"/>
      <c r="CB63" s="1003"/>
      <c r="CC63" s="1003"/>
      <c r="CD63" s="1003"/>
      <c r="CE63" s="1003"/>
      <c r="CF63" s="1003"/>
      <c r="CG63" s="1024"/>
      <c r="CH63" s="999"/>
      <c r="CI63" s="1000"/>
      <c r="CJ63" s="1000"/>
      <c r="CK63" s="1000"/>
      <c r="CL63" s="1001"/>
      <c r="CM63" s="999"/>
      <c r="CN63" s="1000"/>
      <c r="CO63" s="1000"/>
      <c r="CP63" s="1000"/>
      <c r="CQ63" s="1001"/>
      <c r="CR63" s="999"/>
      <c r="CS63" s="1000"/>
      <c r="CT63" s="1000"/>
      <c r="CU63" s="1000"/>
      <c r="CV63" s="1001"/>
      <c r="CW63" s="999"/>
      <c r="CX63" s="1000"/>
      <c r="CY63" s="1000"/>
      <c r="CZ63" s="1000"/>
      <c r="DA63" s="1001"/>
      <c r="DB63" s="999"/>
      <c r="DC63" s="1000"/>
      <c r="DD63" s="1000"/>
      <c r="DE63" s="1000"/>
      <c r="DF63" s="1001"/>
      <c r="DG63" s="999"/>
      <c r="DH63" s="1000"/>
      <c r="DI63" s="1000"/>
      <c r="DJ63" s="1000"/>
      <c r="DK63" s="1001"/>
      <c r="DL63" s="999"/>
      <c r="DM63" s="1000"/>
      <c r="DN63" s="1000"/>
      <c r="DO63" s="1000"/>
      <c r="DP63" s="1001"/>
      <c r="DQ63" s="999"/>
      <c r="DR63" s="1000"/>
      <c r="DS63" s="1000"/>
      <c r="DT63" s="1000"/>
      <c r="DU63" s="1001"/>
      <c r="DV63" s="1002"/>
      <c r="DW63" s="1003"/>
      <c r="DX63" s="1003"/>
      <c r="DY63" s="1003"/>
      <c r="DZ63" s="1004"/>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2"/>
      <c r="BT64" s="1003"/>
      <c r="BU64" s="1003"/>
      <c r="BV64" s="1003"/>
      <c r="BW64" s="1003"/>
      <c r="BX64" s="1003"/>
      <c r="BY64" s="1003"/>
      <c r="BZ64" s="1003"/>
      <c r="CA64" s="1003"/>
      <c r="CB64" s="1003"/>
      <c r="CC64" s="1003"/>
      <c r="CD64" s="1003"/>
      <c r="CE64" s="1003"/>
      <c r="CF64" s="1003"/>
      <c r="CG64" s="1024"/>
      <c r="CH64" s="999"/>
      <c r="CI64" s="1000"/>
      <c r="CJ64" s="1000"/>
      <c r="CK64" s="1000"/>
      <c r="CL64" s="1001"/>
      <c r="CM64" s="999"/>
      <c r="CN64" s="1000"/>
      <c r="CO64" s="1000"/>
      <c r="CP64" s="1000"/>
      <c r="CQ64" s="1001"/>
      <c r="CR64" s="999"/>
      <c r="CS64" s="1000"/>
      <c r="CT64" s="1000"/>
      <c r="CU64" s="1000"/>
      <c r="CV64" s="1001"/>
      <c r="CW64" s="999"/>
      <c r="CX64" s="1000"/>
      <c r="CY64" s="1000"/>
      <c r="CZ64" s="1000"/>
      <c r="DA64" s="1001"/>
      <c r="DB64" s="999"/>
      <c r="DC64" s="1000"/>
      <c r="DD64" s="1000"/>
      <c r="DE64" s="1000"/>
      <c r="DF64" s="1001"/>
      <c r="DG64" s="999"/>
      <c r="DH64" s="1000"/>
      <c r="DI64" s="1000"/>
      <c r="DJ64" s="1000"/>
      <c r="DK64" s="1001"/>
      <c r="DL64" s="999"/>
      <c r="DM64" s="1000"/>
      <c r="DN64" s="1000"/>
      <c r="DO64" s="1000"/>
      <c r="DP64" s="1001"/>
      <c r="DQ64" s="999"/>
      <c r="DR64" s="1000"/>
      <c r="DS64" s="1000"/>
      <c r="DT64" s="1000"/>
      <c r="DU64" s="1001"/>
      <c r="DV64" s="1002"/>
      <c r="DW64" s="1003"/>
      <c r="DX64" s="1003"/>
      <c r="DY64" s="1003"/>
      <c r="DZ64" s="1004"/>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2"/>
      <c r="BT65" s="1003"/>
      <c r="BU65" s="1003"/>
      <c r="BV65" s="1003"/>
      <c r="BW65" s="1003"/>
      <c r="BX65" s="1003"/>
      <c r="BY65" s="1003"/>
      <c r="BZ65" s="1003"/>
      <c r="CA65" s="1003"/>
      <c r="CB65" s="1003"/>
      <c r="CC65" s="1003"/>
      <c r="CD65" s="1003"/>
      <c r="CE65" s="1003"/>
      <c r="CF65" s="1003"/>
      <c r="CG65" s="1024"/>
      <c r="CH65" s="999"/>
      <c r="CI65" s="1000"/>
      <c r="CJ65" s="1000"/>
      <c r="CK65" s="1000"/>
      <c r="CL65" s="1001"/>
      <c r="CM65" s="999"/>
      <c r="CN65" s="1000"/>
      <c r="CO65" s="1000"/>
      <c r="CP65" s="1000"/>
      <c r="CQ65" s="1001"/>
      <c r="CR65" s="999"/>
      <c r="CS65" s="1000"/>
      <c r="CT65" s="1000"/>
      <c r="CU65" s="1000"/>
      <c r="CV65" s="1001"/>
      <c r="CW65" s="999"/>
      <c r="CX65" s="1000"/>
      <c r="CY65" s="1000"/>
      <c r="CZ65" s="1000"/>
      <c r="DA65" s="1001"/>
      <c r="DB65" s="999"/>
      <c r="DC65" s="1000"/>
      <c r="DD65" s="1000"/>
      <c r="DE65" s="1000"/>
      <c r="DF65" s="1001"/>
      <c r="DG65" s="999"/>
      <c r="DH65" s="1000"/>
      <c r="DI65" s="1000"/>
      <c r="DJ65" s="1000"/>
      <c r="DK65" s="1001"/>
      <c r="DL65" s="999"/>
      <c r="DM65" s="1000"/>
      <c r="DN65" s="1000"/>
      <c r="DO65" s="1000"/>
      <c r="DP65" s="1001"/>
      <c r="DQ65" s="999"/>
      <c r="DR65" s="1000"/>
      <c r="DS65" s="1000"/>
      <c r="DT65" s="1000"/>
      <c r="DU65" s="1001"/>
      <c r="DV65" s="1002"/>
      <c r="DW65" s="1003"/>
      <c r="DX65" s="1003"/>
      <c r="DY65" s="1003"/>
      <c r="DZ65" s="1004"/>
      <c r="EA65" s="212"/>
    </row>
    <row r="66" spans="1:131" ht="26.25" customHeight="1" x14ac:dyDescent="0.15">
      <c r="A66" s="1005" t="s">
        <v>397</v>
      </c>
      <c r="B66" s="1006"/>
      <c r="C66" s="1006"/>
      <c r="D66" s="1006"/>
      <c r="E66" s="1006"/>
      <c r="F66" s="1006"/>
      <c r="G66" s="1006"/>
      <c r="H66" s="1006"/>
      <c r="I66" s="1006"/>
      <c r="J66" s="1006"/>
      <c r="K66" s="1006"/>
      <c r="L66" s="1006"/>
      <c r="M66" s="1006"/>
      <c r="N66" s="1006"/>
      <c r="O66" s="1006"/>
      <c r="P66" s="1007"/>
      <c r="Q66" s="1011" t="s">
        <v>381</v>
      </c>
      <c r="R66" s="1012"/>
      <c r="S66" s="1012"/>
      <c r="T66" s="1012"/>
      <c r="U66" s="1013"/>
      <c r="V66" s="1011" t="s">
        <v>382</v>
      </c>
      <c r="W66" s="1012"/>
      <c r="X66" s="1012"/>
      <c r="Y66" s="1012"/>
      <c r="Z66" s="1013"/>
      <c r="AA66" s="1011" t="s">
        <v>383</v>
      </c>
      <c r="AB66" s="1012"/>
      <c r="AC66" s="1012"/>
      <c r="AD66" s="1012"/>
      <c r="AE66" s="1013"/>
      <c r="AF66" s="1017" t="s">
        <v>384</v>
      </c>
      <c r="AG66" s="1018"/>
      <c r="AH66" s="1018"/>
      <c r="AI66" s="1018"/>
      <c r="AJ66" s="1019"/>
      <c r="AK66" s="1011" t="s">
        <v>385</v>
      </c>
      <c r="AL66" s="1006"/>
      <c r="AM66" s="1006"/>
      <c r="AN66" s="1006"/>
      <c r="AO66" s="1007"/>
      <c r="AP66" s="1011" t="s">
        <v>386</v>
      </c>
      <c r="AQ66" s="1012"/>
      <c r="AR66" s="1012"/>
      <c r="AS66" s="1012"/>
      <c r="AT66" s="1013"/>
      <c r="AU66" s="1011" t="s">
        <v>398</v>
      </c>
      <c r="AV66" s="1012"/>
      <c r="AW66" s="1012"/>
      <c r="AX66" s="1012"/>
      <c r="AY66" s="1013"/>
      <c r="AZ66" s="1011" t="s">
        <v>365</v>
      </c>
      <c r="BA66" s="1012"/>
      <c r="BB66" s="1012"/>
      <c r="BC66" s="1012"/>
      <c r="BD66" s="1025"/>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08"/>
      <c r="B67" s="1009"/>
      <c r="C67" s="1009"/>
      <c r="D67" s="1009"/>
      <c r="E67" s="1009"/>
      <c r="F67" s="1009"/>
      <c r="G67" s="1009"/>
      <c r="H67" s="1009"/>
      <c r="I67" s="1009"/>
      <c r="J67" s="1009"/>
      <c r="K67" s="1009"/>
      <c r="L67" s="1009"/>
      <c r="M67" s="1009"/>
      <c r="N67" s="1009"/>
      <c r="O67" s="1009"/>
      <c r="P67" s="1010"/>
      <c r="Q67" s="1014"/>
      <c r="R67" s="1015"/>
      <c r="S67" s="1015"/>
      <c r="T67" s="1015"/>
      <c r="U67" s="1016"/>
      <c r="V67" s="1014"/>
      <c r="W67" s="1015"/>
      <c r="X67" s="1015"/>
      <c r="Y67" s="1015"/>
      <c r="Z67" s="1016"/>
      <c r="AA67" s="1014"/>
      <c r="AB67" s="1015"/>
      <c r="AC67" s="1015"/>
      <c r="AD67" s="1015"/>
      <c r="AE67" s="1016"/>
      <c r="AF67" s="1020"/>
      <c r="AG67" s="1021"/>
      <c r="AH67" s="1021"/>
      <c r="AI67" s="1021"/>
      <c r="AJ67" s="1022"/>
      <c r="AK67" s="1023"/>
      <c r="AL67" s="1009"/>
      <c r="AM67" s="1009"/>
      <c r="AN67" s="1009"/>
      <c r="AO67" s="1010"/>
      <c r="AP67" s="1014"/>
      <c r="AQ67" s="1015"/>
      <c r="AR67" s="1015"/>
      <c r="AS67" s="1015"/>
      <c r="AT67" s="1016"/>
      <c r="AU67" s="1014"/>
      <c r="AV67" s="1015"/>
      <c r="AW67" s="1015"/>
      <c r="AX67" s="1015"/>
      <c r="AY67" s="1016"/>
      <c r="AZ67" s="1014"/>
      <c r="BA67" s="1015"/>
      <c r="BB67" s="1015"/>
      <c r="BC67" s="1015"/>
      <c r="BD67" s="1026"/>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9">
        <v>1</v>
      </c>
      <c r="B68" s="1116" t="s">
        <v>541</v>
      </c>
      <c r="C68" s="1117"/>
      <c r="D68" s="1117"/>
      <c r="E68" s="1117"/>
      <c r="F68" s="1117"/>
      <c r="G68" s="1117"/>
      <c r="H68" s="1117"/>
      <c r="I68" s="1117"/>
      <c r="J68" s="1117"/>
      <c r="K68" s="1117"/>
      <c r="L68" s="1117"/>
      <c r="M68" s="1117"/>
      <c r="N68" s="1117"/>
      <c r="O68" s="1117"/>
      <c r="P68" s="1118"/>
      <c r="Q68" s="998">
        <v>1693</v>
      </c>
      <c r="R68" s="995"/>
      <c r="S68" s="995"/>
      <c r="T68" s="995"/>
      <c r="U68" s="995"/>
      <c r="V68" s="995">
        <v>1693</v>
      </c>
      <c r="W68" s="995"/>
      <c r="X68" s="995"/>
      <c r="Y68" s="995"/>
      <c r="Z68" s="995"/>
      <c r="AA68" s="995">
        <v>0</v>
      </c>
      <c r="AB68" s="995"/>
      <c r="AC68" s="995"/>
      <c r="AD68" s="995"/>
      <c r="AE68" s="995"/>
      <c r="AF68" s="995">
        <v>0</v>
      </c>
      <c r="AG68" s="995"/>
      <c r="AH68" s="995"/>
      <c r="AI68" s="995"/>
      <c r="AJ68" s="995"/>
      <c r="AK68" s="995">
        <v>130</v>
      </c>
      <c r="AL68" s="995"/>
      <c r="AM68" s="995"/>
      <c r="AN68" s="995"/>
      <c r="AO68" s="995"/>
      <c r="AP68" s="995" t="s">
        <v>543</v>
      </c>
      <c r="AQ68" s="995"/>
      <c r="AR68" s="995"/>
      <c r="AS68" s="995"/>
      <c r="AT68" s="995"/>
      <c r="AU68" s="995" t="s">
        <v>543</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1">
        <v>2</v>
      </c>
      <c r="B69" s="987" t="s">
        <v>544</v>
      </c>
      <c r="C69" s="988"/>
      <c r="D69" s="988"/>
      <c r="E69" s="988"/>
      <c r="F69" s="988"/>
      <c r="G69" s="988"/>
      <c r="H69" s="988"/>
      <c r="I69" s="988"/>
      <c r="J69" s="988"/>
      <c r="K69" s="988"/>
      <c r="L69" s="988"/>
      <c r="M69" s="988"/>
      <c r="N69" s="988"/>
      <c r="O69" s="988"/>
      <c r="P69" s="989"/>
      <c r="Q69" s="990">
        <v>475317</v>
      </c>
      <c r="R69" s="984"/>
      <c r="S69" s="984"/>
      <c r="T69" s="984"/>
      <c r="U69" s="984"/>
      <c r="V69" s="984">
        <v>471522</v>
      </c>
      <c r="W69" s="984"/>
      <c r="X69" s="984"/>
      <c r="Y69" s="984"/>
      <c r="Z69" s="984"/>
      <c r="AA69" s="984">
        <v>3795</v>
      </c>
      <c r="AB69" s="984"/>
      <c r="AC69" s="984"/>
      <c r="AD69" s="984"/>
      <c r="AE69" s="984"/>
      <c r="AF69" s="984">
        <v>3795</v>
      </c>
      <c r="AG69" s="984"/>
      <c r="AH69" s="984"/>
      <c r="AI69" s="984"/>
      <c r="AJ69" s="984"/>
      <c r="AK69" s="984">
        <v>1144</v>
      </c>
      <c r="AL69" s="984"/>
      <c r="AM69" s="984"/>
      <c r="AN69" s="984"/>
      <c r="AO69" s="984"/>
      <c r="AP69" s="984" t="s">
        <v>543</v>
      </c>
      <c r="AQ69" s="984"/>
      <c r="AR69" s="984"/>
      <c r="AS69" s="984"/>
      <c r="AT69" s="984"/>
      <c r="AU69" s="984" t="s">
        <v>543</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1">
        <v>3</v>
      </c>
      <c r="B70" s="987" t="s">
        <v>545</v>
      </c>
      <c r="C70" s="988"/>
      <c r="D70" s="988"/>
      <c r="E70" s="988"/>
      <c r="F70" s="988"/>
      <c r="G70" s="988"/>
      <c r="H70" s="988"/>
      <c r="I70" s="988"/>
      <c r="J70" s="988"/>
      <c r="K70" s="988"/>
      <c r="L70" s="988"/>
      <c r="M70" s="988"/>
      <c r="N70" s="988"/>
      <c r="O70" s="988"/>
      <c r="P70" s="989"/>
      <c r="Q70" s="990">
        <v>5013</v>
      </c>
      <c r="R70" s="984"/>
      <c r="S70" s="984"/>
      <c r="T70" s="984"/>
      <c r="U70" s="984"/>
      <c r="V70" s="984">
        <v>4979</v>
      </c>
      <c r="W70" s="984"/>
      <c r="X70" s="984"/>
      <c r="Y70" s="984"/>
      <c r="Z70" s="984"/>
      <c r="AA70" s="984">
        <v>34</v>
      </c>
      <c r="AB70" s="984"/>
      <c r="AC70" s="984"/>
      <c r="AD70" s="984"/>
      <c r="AE70" s="984"/>
      <c r="AF70" s="984">
        <v>34</v>
      </c>
      <c r="AG70" s="984"/>
      <c r="AH70" s="984"/>
      <c r="AI70" s="984"/>
      <c r="AJ70" s="984"/>
      <c r="AK70" s="984" t="s">
        <v>543</v>
      </c>
      <c r="AL70" s="984"/>
      <c r="AM70" s="984"/>
      <c r="AN70" s="984"/>
      <c r="AO70" s="984"/>
      <c r="AP70" s="984" t="s">
        <v>543</v>
      </c>
      <c r="AQ70" s="984"/>
      <c r="AR70" s="984"/>
      <c r="AS70" s="984"/>
      <c r="AT70" s="984"/>
      <c r="AU70" s="984" t="s">
        <v>543</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1">
        <v>4</v>
      </c>
      <c r="B71" s="987" t="s">
        <v>546</v>
      </c>
      <c r="C71" s="988"/>
      <c r="D71" s="988"/>
      <c r="E71" s="988"/>
      <c r="F71" s="988"/>
      <c r="G71" s="988"/>
      <c r="H71" s="988"/>
      <c r="I71" s="988"/>
      <c r="J71" s="988"/>
      <c r="K71" s="988"/>
      <c r="L71" s="988"/>
      <c r="M71" s="988"/>
      <c r="N71" s="988"/>
      <c r="O71" s="988"/>
      <c r="P71" s="989"/>
      <c r="Q71" s="990">
        <v>554</v>
      </c>
      <c r="R71" s="984"/>
      <c r="S71" s="984"/>
      <c r="T71" s="984"/>
      <c r="U71" s="984"/>
      <c r="V71" s="984">
        <v>508</v>
      </c>
      <c r="W71" s="984"/>
      <c r="X71" s="984"/>
      <c r="Y71" s="984"/>
      <c r="Z71" s="984"/>
      <c r="AA71" s="984">
        <v>45</v>
      </c>
      <c r="AB71" s="984"/>
      <c r="AC71" s="984"/>
      <c r="AD71" s="984"/>
      <c r="AE71" s="984"/>
      <c r="AF71" s="984">
        <v>38</v>
      </c>
      <c r="AG71" s="984"/>
      <c r="AH71" s="984"/>
      <c r="AI71" s="984"/>
      <c r="AJ71" s="984"/>
      <c r="AK71" s="984" t="s">
        <v>543</v>
      </c>
      <c r="AL71" s="984"/>
      <c r="AM71" s="984"/>
      <c r="AN71" s="984"/>
      <c r="AO71" s="984"/>
      <c r="AP71" s="984" t="s">
        <v>543</v>
      </c>
      <c r="AQ71" s="984"/>
      <c r="AR71" s="984"/>
      <c r="AS71" s="984"/>
      <c r="AT71" s="984"/>
      <c r="AU71" s="984" t="s">
        <v>543</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1">
        <v>5</v>
      </c>
      <c r="B72" s="987" t="s">
        <v>547</v>
      </c>
      <c r="C72" s="988"/>
      <c r="D72" s="988"/>
      <c r="E72" s="988"/>
      <c r="F72" s="988"/>
      <c r="G72" s="988"/>
      <c r="H72" s="988"/>
      <c r="I72" s="988"/>
      <c r="J72" s="988"/>
      <c r="K72" s="988"/>
      <c r="L72" s="988"/>
      <c r="M72" s="988"/>
      <c r="N72" s="988"/>
      <c r="O72" s="988"/>
      <c r="P72" s="989"/>
      <c r="Q72" s="990">
        <v>1264</v>
      </c>
      <c r="R72" s="984"/>
      <c r="S72" s="984"/>
      <c r="T72" s="984"/>
      <c r="U72" s="984"/>
      <c r="V72" s="984">
        <v>1217</v>
      </c>
      <c r="W72" s="984"/>
      <c r="X72" s="984"/>
      <c r="Y72" s="984"/>
      <c r="Z72" s="984"/>
      <c r="AA72" s="984">
        <v>46</v>
      </c>
      <c r="AB72" s="984"/>
      <c r="AC72" s="984"/>
      <c r="AD72" s="984"/>
      <c r="AE72" s="984"/>
      <c r="AF72" s="984">
        <v>46</v>
      </c>
      <c r="AG72" s="984"/>
      <c r="AH72" s="984"/>
      <c r="AI72" s="984"/>
      <c r="AJ72" s="984"/>
      <c r="AK72" s="984" t="s">
        <v>543</v>
      </c>
      <c r="AL72" s="984"/>
      <c r="AM72" s="984"/>
      <c r="AN72" s="984"/>
      <c r="AO72" s="984"/>
      <c r="AP72" s="984">
        <v>1302</v>
      </c>
      <c r="AQ72" s="984"/>
      <c r="AR72" s="984"/>
      <c r="AS72" s="984"/>
      <c r="AT72" s="984"/>
      <c r="AU72" s="984">
        <v>268</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1">
        <v>6</v>
      </c>
      <c r="B73" s="987" t="s">
        <v>548</v>
      </c>
      <c r="C73" s="988"/>
      <c r="D73" s="988"/>
      <c r="E73" s="988"/>
      <c r="F73" s="988"/>
      <c r="G73" s="988"/>
      <c r="H73" s="988"/>
      <c r="I73" s="988"/>
      <c r="J73" s="988"/>
      <c r="K73" s="988"/>
      <c r="L73" s="988"/>
      <c r="M73" s="988"/>
      <c r="N73" s="988"/>
      <c r="O73" s="988"/>
      <c r="P73" s="989"/>
      <c r="Q73" s="990">
        <v>0</v>
      </c>
      <c r="R73" s="984"/>
      <c r="S73" s="984"/>
      <c r="T73" s="984"/>
      <c r="U73" s="984"/>
      <c r="V73" s="984">
        <v>0</v>
      </c>
      <c r="W73" s="984"/>
      <c r="X73" s="984"/>
      <c r="Y73" s="984"/>
      <c r="Z73" s="984"/>
      <c r="AA73" s="984">
        <v>0</v>
      </c>
      <c r="AB73" s="984"/>
      <c r="AC73" s="984"/>
      <c r="AD73" s="984"/>
      <c r="AE73" s="984"/>
      <c r="AF73" s="984">
        <v>0</v>
      </c>
      <c r="AG73" s="984"/>
      <c r="AH73" s="984"/>
      <c r="AI73" s="984"/>
      <c r="AJ73" s="984"/>
      <c r="AK73" s="984" t="s">
        <v>543</v>
      </c>
      <c r="AL73" s="984"/>
      <c r="AM73" s="984"/>
      <c r="AN73" s="984"/>
      <c r="AO73" s="984"/>
      <c r="AP73" s="984" t="s">
        <v>543</v>
      </c>
      <c r="AQ73" s="984"/>
      <c r="AR73" s="984"/>
      <c r="AS73" s="984"/>
      <c r="AT73" s="984"/>
      <c r="AU73" s="984" t="s">
        <v>543</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1">
        <v>7</v>
      </c>
      <c r="B74" s="987" t="s">
        <v>556</v>
      </c>
      <c r="C74" s="988"/>
      <c r="D74" s="988"/>
      <c r="E74" s="988"/>
      <c r="F74" s="988"/>
      <c r="G74" s="988"/>
      <c r="H74" s="988"/>
      <c r="I74" s="988"/>
      <c r="J74" s="988"/>
      <c r="K74" s="988"/>
      <c r="L74" s="988"/>
      <c r="M74" s="988"/>
      <c r="N74" s="988"/>
      <c r="O74" s="988"/>
      <c r="P74" s="989"/>
      <c r="Q74" s="990">
        <v>28484</v>
      </c>
      <c r="R74" s="984"/>
      <c r="S74" s="984"/>
      <c r="T74" s="984"/>
      <c r="U74" s="984"/>
      <c r="V74" s="984">
        <v>26108</v>
      </c>
      <c r="W74" s="984"/>
      <c r="X74" s="984"/>
      <c r="Y74" s="984"/>
      <c r="Z74" s="984"/>
      <c r="AA74" s="984">
        <v>2376</v>
      </c>
      <c r="AB74" s="984"/>
      <c r="AC74" s="984"/>
      <c r="AD74" s="984"/>
      <c r="AE74" s="984"/>
      <c r="AF74" s="984">
        <v>33444</v>
      </c>
      <c r="AG74" s="984"/>
      <c r="AH74" s="984"/>
      <c r="AI74" s="984"/>
      <c r="AJ74" s="984"/>
      <c r="AK74" s="984" t="s">
        <v>543</v>
      </c>
      <c r="AL74" s="984"/>
      <c r="AM74" s="984"/>
      <c r="AN74" s="984"/>
      <c r="AO74" s="984"/>
      <c r="AP74" s="984">
        <v>52772</v>
      </c>
      <c r="AQ74" s="984"/>
      <c r="AR74" s="984"/>
      <c r="AS74" s="984"/>
      <c r="AT74" s="984"/>
      <c r="AU74" s="984" t="s">
        <v>543</v>
      </c>
      <c r="AV74" s="984"/>
      <c r="AW74" s="984"/>
      <c r="AX74" s="984"/>
      <c r="AY74" s="984"/>
      <c r="AZ74" s="985" t="s">
        <v>557</v>
      </c>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1">
        <v>8</v>
      </c>
      <c r="B75" s="987" t="s">
        <v>549</v>
      </c>
      <c r="C75" s="988"/>
      <c r="D75" s="988"/>
      <c r="E75" s="988"/>
      <c r="F75" s="988"/>
      <c r="G75" s="988"/>
      <c r="H75" s="988"/>
      <c r="I75" s="988"/>
      <c r="J75" s="988"/>
      <c r="K75" s="988"/>
      <c r="L75" s="988"/>
      <c r="M75" s="988"/>
      <c r="N75" s="988"/>
      <c r="O75" s="988"/>
      <c r="P75" s="989"/>
      <c r="Q75" s="991">
        <v>2686</v>
      </c>
      <c r="R75" s="992"/>
      <c r="S75" s="992"/>
      <c r="T75" s="992"/>
      <c r="U75" s="993"/>
      <c r="V75" s="994">
        <v>2395</v>
      </c>
      <c r="W75" s="992"/>
      <c r="X75" s="992"/>
      <c r="Y75" s="992"/>
      <c r="Z75" s="993"/>
      <c r="AA75" s="994">
        <v>291</v>
      </c>
      <c r="AB75" s="992"/>
      <c r="AC75" s="992"/>
      <c r="AD75" s="992"/>
      <c r="AE75" s="993"/>
      <c r="AF75" s="994">
        <v>3807</v>
      </c>
      <c r="AG75" s="992"/>
      <c r="AH75" s="992"/>
      <c r="AI75" s="992"/>
      <c r="AJ75" s="993"/>
      <c r="AK75" s="994" t="s">
        <v>543</v>
      </c>
      <c r="AL75" s="992"/>
      <c r="AM75" s="992"/>
      <c r="AN75" s="992"/>
      <c r="AO75" s="993"/>
      <c r="AP75" s="994">
        <v>10260</v>
      </c>
      <c r="AQ75" s="992"/>
      <c r="AR75" s="992"/>
      <c r="AS75" s="992"/>
      <c r="AT75" s="993"/>
      <c r="AU75" s="994" t="s">
        <v>543</v>
      </c>
      <c r="AV75" s="992"/>
      <c r="AW75" s="992"/>
      <c r="AX75" s="992"/>
      <c r="AY75" s="993"/>
      <c r="AZ75" s="985" t="s">
        <v>557</v>
      </c>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3" t="s">
        <v>377</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41164</v>
      </c>
      <c r="AG88" s="972"/>
      <c r="AH88" s="972"/>
      <c r="AI88" s="972"/>
      <c r="AJ88" s="972"/>
      <c r="AK88" s="976"/>
      <c r="AL88" s="976"/>
      <c r="AM88" s="976"/>
      <c r="AN88" s="976"/>
      <c r="AO88" s="976"/>
      <c r="AP88" s="972">
        <v>64334</v>
      </c>
      <c r="AQ88" s="972"/>
      <c r="AR88" s="972"/>
      <c r="AS88" s="972"/>
      <c r="AT88" s="972"/>
      <c r="AU88" s="972">
        <v>268</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100</v>
      </c>
      <c r="CS102" s="966"/>
      <c r="CT102" s="966"/>
      <c r="CU102" s="966"/>
      <c r="CV102" s="967"/>
      <c r="CW102" s="965">
        <v>97</v>
      </c>
      <c r="CX102" s="966"/>
      <c r="CY102" s="966"/>
      <c r="CZ102" s="966"/>
      <c r="DA102" s="967"/>
      <c r="DB102" s="965" t="s">
        <v>543</v>
      </c>
      <c r="DC102" s="966"/>
      <c r="DD102" s="966"/>
      <c r="DE102" s="966"/>
      <c r="DF102" s="967"/>
      <c r="DG102" s="965" t="s">
        <v>543</v>
      </c>
      <c r="DH102" s="966"/>
      <c r="DI102" s="966"/>
      <c r="DJ102" s="966"/>
      <c r="DK102" s="967"/>
      <c r="DL102" s="965" t="s">
        <v>543</v>
      </c>
      <c r="DM102" s="966"/>
      <c r="DN102" s="966"/>
      <c r="DO102" s="966"/>
      <c r="DP102" s="967"/>
      <c r="DQ102" s="965" t="s">
        <v>543</v>
      </c>
      <c r="DR102" s="966"/>
      <c r="DS102" s="966"/>
      <c r="DT102" s="966"/>
      <c r="DU102" s="967"/>
      <c r="DV102" s="950"/>
      <c r="DW102" s="951"/>
      <c r="DX102" s="951"/>
      <c r="DY102" s="951"/>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295</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295</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295</v>
      </c>
      <c r="DR109" s="909"/>
      <c r="DS109" s="909"/>
      <c r="DT109" s="909"/>
      <c r="DU109" s="910"/>
      <c r="DV109" s="911" t="s">
        <v>410</v>
      </c>
      <c r="DW109" s="909"/>
      <c r="DX109" s="909"/>
      <c r="DY109" s="909"/>
      <c r="DZ109" s="942"/>
    </row>
    <row r="110" spans="1:131" s="212" customFormat="1" ht="26.25" customHeight="1" x14ac:dyDescent="0.15">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720758</v>
      </c>
      <c r="AB110" s="902"/>
      <c r="AC110" s="902"/>
      <c r="AD110" s="902"/>
      <c r="AE110" s="903"/>
      <c r="AF110" s="904">
        <v>762731</v>
      </c>
      <c r="AG110" s="902"/>
      <c r="AH110" s="902"/>
      <c r="AI110" s="902"/>
      <c r="AJ110" s="903"/>
      <c r="AK110" s="904">
        <v>769985</v>
      </c>
      <c r="AL110" s="902"/>
      <c r="AM110" s="902"/>
      <c r="AN110" s="902"/>
      <c r="AO110" s="903"/>
      <c r="AP110" s="905">
        <v>14.1</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8107009</v>
      </c>
      <c r="BR110" s="855"/>
      <c r="BS110" s="855"/>
      <c r="BT110" s="855"/>
      <c r="BU110" s="855"/>
      <c r="BV110" s="855">
        <v>7722022</v>
      </c>
      <c r="BW110" s="855"/>
      <c r="BX110" s="855"/>
      <c r="BY110" s="855"/>
      <c r="BZ110" s="855"/>
      <c r="CA110" s="855">
        <v>7221278</v>
      </c>
      <c r="CB110" s="855"/>
      <c r="CC110" s="855"/>
      <c r="CD110" s="855"/>
      <c r="CE110" s="855"/>
      <c r="CF110" s="879">
        <v>132.4</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15">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t="s">
        <v>121</v>
      </c>
      <c r="BR111" s="830"/>
      <c r="BS111" s="830"/>
      <c r="BT111" s="830"/>
      <c r="BU111" s="830"/>
      <c r="BV111" s="830" t="s">
        <v>121</v>
      </c>
      <c r="BW111" s="830"/>
      <c r="BX111" s="830"/>
      <c r="BY111" s="830"/>
      <c r="BZ111" s="830"/>
      <c r="CA111" s="830" t="s">
        <v>121</v>
      </c>
      <c r="CB111" s="830"/>
      <c r="CC111" s="830"/>
      <c r="CD111" s="830"/>
      <c r="CE111" s="830"/>
      <c r="CF111" s="888" t="s">
        <v>121</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15">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2658388</v>
      </c>
      <c r="BR112" s="830"/>
      <c r="BS112" s="830"/>
      <c r="BT112" s="830"/>
      <c r="BU112" s="830"/>
      <c r="BV112" s="830">
        <v>2363261</v>
      </c>
      <c r="BW112" s="830"/>
      <c r="BX112" s="830"/>
      <c r="BY112" s="830"/>
      <c r="BZ112" s="830"/>
      <c r="CA112" s="830">
        <v>2452951</v>
      </c>
      <c r="CB112" s="830"/>
      <c r="CC112" s="830"/>
      <c r="CD112" s="830"/>
      <c r="CE112" s="830"/>
      <c r="CF112" s="888">
        <v>45</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15">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278237</v>
      </c>
      <c r="AB113" s="932"/>
      <c r="AC113" s="932"/>
      <c r="AD113" s="932"/>
      <c r="AE113" s="933"/>
      <c r="AF113" s="934">
        <v>191043</v>
      </c>
      <c r="AG113" s="932"/>
      <c r="AH113" s="932"/>
      <c r="AI113" s="932"/>
      <c r="AJ113" s="933"/>
      <c r="AK113" s="934">
        <v>184736</v>
      </c>
      <c r="AL113" s="932"/>
      <c r="AM113" s="932"/>
      <c r="AN113" s="932"/>
      <c r="AO113" s="933"/>
      <c r="AP113" s="935">
        <v>3.4</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332128</v>
      </c>
      <c r="BR113" s="830"/>
      <c r="BS113" s="830"/>
      <c r="BT113" s="830"/>
      <c r="BU113" s="830"/>
      <c r="BV113" s="830">
        <v>299885</v>
      </c>
      <c r="BW113" s="830"/>
      <c r="BX113" s="830"/>
      <c r="BY113" s="830"/>
      <c r="BZ113" s="830"/>
      <c r="CA113" s="830">
        <v>267580</v>
      </c>
      <c r="CB113" s="830"/>
      <c r="CC113" s="830"/>
      <c r="CD113" s="830"/>
      <c r="CE113" s="830"/>
      <c r="CF113" s="888">
        <v>4.9000000000000004</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15">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32916</v>
      </c>
      <c r="AB114" s="793"/>
      <c r="AC114" s="793"/>
      <c r="AD114" s="793"/>
      <c r="AE114" s="794"/>
      <c r="AF114" s="795">
        <v>32900</v>
      </c>
      <c r="AG114" s="793"/>
      <c r="AH114" s="793"/>
      <c r="AI114" s="793"/>
      <c r="AJ114" s="794"/>
      <c r="AK114" s="795">
        <v>32900</v>
      </c>
      <c r="AL114" s="793"/>
      <c r="AM114" s="793"/>
      <c r="AN114" s="793"/>
      <c r="AO114" s="794"/>
      <c r="AP114" s="837">
        <v>0.6</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812677</v>
      </c>
      <c r="BR114" s="830"/>
      <c r="BS114" s="830"/>
      <c r="BT114" s="830"/>
      <c r="BU114" s="830"/>
      <c r="BV114" s="830">
        <v>903319</v>
      </c>
      <c r="BW114" s="830"/>
      <c r="BX114" s="830"/>
      <c r="BY114" s="830"/>
      <c r="BZ114" s="830"/>
      <c r="CA114" s="830">
        <v>814743</v>
      </c>
      <c r="CB114" s="830"/>
      <c r="CC114" s="830"/>
      <c r="CD114" s="830"/>
      <c r="CE114" s="830"/>
      <c r="CF114" s="888">
        <v>14.9</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15">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121</v>
      </c>
      <c r="AB115" s="932"/>
      <c r="AC115" s="932"/>
      <c r="AD115" s="932"/>
      <c r="AE115" s="933"/>
      <c r="AF115" s="934" t="s">
        <v>121</v>
      </c>
      <c r="AG115" s="932"/>
      <c r="AH115" s="932"/>
      <c r="AI115" s="932"/>
      <c r="AJ115" s="933"/>
      <c r="AK115" s="934" t="s">
        <v>121</v>
      </c>
      <c r="AL115" s="932"/>
      <c r="AM115" s="932"/>
      <c r="AN115" s="932"/>
      <c r="AO115" s="933"/>
      <c r="AP115" s="935" t="s">
        <v>121</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15">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15">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1031911</v>
      </c>
      <c r="AB117" s="916"/>
      <c r="AC117" s="916"/>
      <c r="AD117" s="916"/>
      <c r="AE117" s="917"/>
      <c r="AF117" s="918">
        <v>986674</v>
      </c>
      <c r="AG117" s="916"/>
      <c r="AH117" s="916"/>
      <c r="AI117" s="916"/>
      <c r="AJ117" s="917"/>
      <c r="AK117" s="918">
        <v>987621</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15">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295</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15">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5" t="s">
        <v>178</v>
      </c>
      <c r="BA119" s="235"/>
      <c r="BB119" s="235"/>
      <c r="BC119" s="235"/>
      <c r="BD119" s="235"/>
      <c r="BE119" s="235"/>
      <c r="BF119" s="235"/>
      <c r="BG119" s="235"/>
      <c r="BH119" s="235"/>
      <c r="BI119" s="235"/>
      <c r="BJ119" s="235"/>
      <c r="BK119" s="235"/>
      <c r="BL119" s="235"/>
      <c r="BM119" s="235"/>
      <c r="BN119" s="235"/>
      <c r="BO119" s="890" t="s">
        <v>440</v>
      </c>
      <c r="BP119" s="891"/>
      <c r="BQ119" s="892">
        <v>11910202</v>
      </c>
      <c r="BR119" s="858"/>
      <c r="BS119" s="858"/>
      <c r="BT119" s="858"/>
      <c r="BU119" s="858"/>
      <c r="BV119" s="858">
        <v>11288487</v>
      </c>
      <c r="BW119" s="858"/>
      <c r="BX119" s="858"/>
      <c r="BY119" s="858"/>
      <c r="BZ119" s="858"/>
      <c r="CA119" s="858">
        <v>10756552</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121</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12" customFormat="1" ht="26.25" customHeight="1" x14ac:dyDescent="0.15">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4325189</v>
      </c>
      <c r="BR120" s="855"/>
      <c r="BS120" s="855"/>
      <c r="BT120" s="855"/>
      <c r="BU120" s="855"/>
      <c r="BV120" s="855">
        <v>4596995</v>
      </c>
      <c r="BW120" s="855"/>
      <c r="BX120" s="855"/>
      <c r="BY120" s="855"/>
      <c r="BZ120" s="855"/>
      <c r="CA120" s="855">
        <v>4671454</v>
      </c>
      <c r="CB120" s="855"/>
      <c r="CC120" s="855"/>
      <c r="CD120" s="855"/>
      <c r="CE120" s="855"/>
      <c r="CF120" s="879">
        <v>85.6</v>
      </c>
      <c r="CG120" s="880"/>
      <c r="CH120" s="880"/>
      <c r="CI120" s="880"/>
      <c r="CJ120" s="880"/>
      <c r="CK120" s="881" t="s">
        <v>444</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v>2658388</v>
      </c>
      <c r="DH120" s="855"/>
      <c r="DI120" s="855"/>
      <c r="DJ120" s="855"/>
      <c r="DK120" s="855"/>
      <c r="DL120" s="855">
        <v>2363261</v>
      </c>
      <c r="DM120" s="855"/>
      <c r="DN120" s="855"/>
      <c r="DO120" s="855"/>
      <c r="DP120" s="855"/>
      <c r="DQ120" s="855">
        <v>2452951</v>
      </c>
      <c r="DR120" s="855"/>
      <c r="DS120" s="855"/>
      <c r="DT120" s="855"/>
      <c r="DU120" s="855"/>
      <c r="DV120" s="856">
        <v>45</v>
      </c>
      <c r="DW120" s="856"/>
      <c r="DX120" s="856"/>
      <c r="DY120" s="856"/>
      <c r="DZ120" s="857"/>
    </row>
    <row r="121" spans="1:130" s="212" customFormat="1" ht="26.25" customHeight="1" x14ac:dyDescent="0.15">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t="s">
        <v>121</v>
      </c>
      <c r="BR121" s="830"/>
      <c r="BS121" s="830"/>
      <c r="BT121" s="830"/>
      <c r="BU121" s="830"/>
      <c r="BV121" s="830" t="s">
        <v>121</v>
      </c>
      <c r="BW121" s="830"/>
      <c r="BX121" s="830"/>
      <c r="BY121" s="830"/>
      <c r="BZ121" s="830"/>
      <c r="CA121" s="830" t="s">
        <v>121</v>
      </c>
      <c r="CB121" s="830"/>
      <c r="CC121" s="830"/>
      <c r="CD121" s="830"/>
      <c r="CE121" s="830"/>
      <c r="CF121" s="888" t="s">
        <v>121</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t="s">
        <v>121</v>
      </c>
      <c r="DH121" s="830"/>
      <c r="DI121" s="830"/>
      <c r="DJ121" s="830"/>
      <c r="DK121" s="830"/>
      <c r="DL121" s="830" t="s">
        <v>121</v>
      </c>
      <c r="DM121" s="830"/>
      <c r="DN121" s="830"/>
      <c r="DO121" s="830"/>
      <c r="DP121" s="830"/>
      <c r="DQ121" s="830" t="s">
        <v>121</v>
      </c>
      <c r="DR121" s="830"/>
      <c r="DS121" s="830"/>
      <c r="DT121" s="830"/>
      <c r="DU121" s="830"/>
      <c r="DV121" s="807" t="s">
        <v>121</v>
      </c>
      <c r="DW121" s="807"/>
      <c r="DX121" s="807"/>
      <c r="DY121" s="807"/>
      <c r="DZ121" s="808"/>
    </row>
    <row r="122" spans="1:130" s="212" customFormat="1" ht="26.25" customHeight="1" x14ac:dyDescent="0.15">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8274925</v>
      </c>
      <c r="BR122" s="858"/>
      <c r="BS122" s="858"/>
      <c r="BT122" s="858"/>
      <c r="BU122" s="858"/>
      <c r="BV122" s="858">
        <v>7867375</v>
      </c>
      <c r="BW122" s="858"/>
      <c r="BX122" s="858"/>
      <c r="BY122" s="858"/>
      <c r="BZ122" s="858"/>
      <c r="CA122" s="858">
        <v>7467860</v>
      </c>
      <c r="CB122" s="858"/>
      <c r="CC122" s="858"/>
      <c r="CD122" s="858"/>
      <c r="CE122" s="858"/>
      <c r="CF122" s="859">
        <v>136.9</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121</v>
      </c>
      <c r="DH122" s="830"/>
      <c r="DI122" s="830"/>
      <c r="DJ122" s="830"/>
      <c r="DK122" s="830"/>
      <c r="DL122" s="830" t="s">
        <v>121</v>
      </c>
      <c r="DM122" s="830"/>
      <c r="DN122" s="830"/>
      <c r="DO122" s="830"/>
      <c r="DP122" s="830"/>
      <c r="DQ122" s="830" t="s">
        <v>121</v>
      </c>
      <c r="DR122" s="830"/>
      <c r="DS122" s="830"/>
      <c r="DT122" s="830"/>
      <c r="DU122" s="830"/>
      <c r="DV122" s="807" t="s">
        <v>121</v>
      </c>
      <c r="DW122" s="807"/>
      <c r="DX122" s="807"/>
      <c r="DY122" s="807"/>
      <c r="DZ122" s="808"/>
    </row>
    <row r="123" spans="1:130" s="212" customFormat="1" ht="26.25" customHeight="1" x14ac:dyDescent="0.15">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5" t="s">
        <v>178</v>
      </c>
      <c r="BA123" s="235"/>
      <c r="BB123" s="235"/>
      <c r="BC123" s="235"/>
      <c r="BD123" s="235"/>
      <c r="BE123" s="235"/>
      <c r="BF123" s="235"/>
      <c r="BG123" s="235"/>
      <c r="BH123" s="235"/>
      <c r="BI123" s="235"/>
      <c r="BJ123" s="235"/>
      <c r="BK123" s="235"/>
      <c r="BL123" s="235"/>
      <c r="BM123" s="235"/>
      <c r="BN123" s="235"/>
      <c r="BO123" s="890" t="s">
        <v>448</v>
      </c>
      <c r="BP123" s="891"/>
      <c r="BQ123" s="845">
        <v>12600114</v>
      </c>
      <c r="BR123" s="846"/>
      <c r="BS123" s="846"/>
      <c r="BT123" s="846"/>
      <c r="BU123" s="846"/>
      <c r="BV123" s="846">
        <v>12464370</v>
      </c>
      <c r="BW123" s="846"/>
      <c r="BX123" s="846"/>
      <c r="BY123" s="846"/>
      <c r="BZ123" s="846"/>
      <c r="CA123" s="846">
        <v>12139314</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121</v>
      </c>
      <c r="DH123" s="793"/>
      <c r="DI123" s="793"/>
      <c r="DJ123" s="793"/>
      <c r="DK123" s="794"/>
      <c r="DL123" s="795" t="s">
        <v>121</v>
      </c>
      <c r="DM123" s="793"/>
      <c r="DN123" s="793"/>
      <c r="DO123" s="793"/>
      <c r="DP123" s="794"/>
      <c r="DQ123" s="795" t="s">
        <v>121</v>
      </c>
      <c r="DR123" s="793"/>
      <c r="DS123" s="793"/>
      <c r="DT123" s="793"/>
      <c r="DU123" s="794"/>
      <c r="DV123" s="837" t="s">
        <v>121</v>
      </c>
      <c r="DW123" s="838"/>
      <c r="DX123" s="838"/>
      <c r="DY123" s="838"/>
      <c r="DZ123" s="839"/>
    </row>
    <row r="124" spans="1:130" s="212" customFormat="1" ht="26.25" customHeight="1" thickBot="1" x14ac:dyDescent="0.2">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121</v>
      </c>
      <c r="BR124" s="844"/>
      <c r="BS124" s="844"/>
      <c r="BT124" s="844"/>
      <c r="BU124" s="844"/>
      <c r="BV124" s="844" t="s">
        <v>121</v>
      </c>
      <c r="BW124" s="844"/>
      <c r="BX124" s="844"/>
      <c r="BY124" s="844"/>
      <c r="BZ124" s="844"/>
      <c r="CA124" s="844" t="s">
        <v>121</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t="s">
        <v>121</v>
      </c>
      <c r="DH124" s="777"/>
      <c r="DI124" s="777"/>
      <c r="DJ124" s="777"/>
      <c r="DK124" s="778"/>
      <c r="DL124" s="779" t="s">
        <v>121</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15">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121</v>
      </c>
      <c r="AB126" s="793"/>
      <c r="AC126" s="793"/>
      <c r="AD126" s="793"/>
      <c r="AE126" s="794"/>
      <c r="AF126" s="795" t="s">
        <v>121</v>
      </c>
      <c r="AG126" s="793"/>
      <c r="AH126" s="793"/>
      <c r="AI126" s="793"/>
      <c r="AJ126" s="794"/>
      <c r="AK126" s="795" t="s">
        <v>121</v>
      </c>
      <c r="AL126" s="793"/>
      <c r="AM126" s="793"/>
      <c r="AN126" s="793"/>
      <c r="AO126" s="794"/>
      <c r="AP126" s="837" t="s">
        <v>121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15">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t="s">
        <v>121</v>
      </c>
      <c r="AB128" s="814"/>
      <c r="AC128" s="814"/>
      <c r="AD128" s="814"/>
      <c r="AE128" s="815"/>
      <c r="AF128" s="816" t="s">
        <v>121</v>
      </c>
      <c r="AG128" s="814"/>
      <c r="AH128" s="814"/>
      <c r="AI128" s="814"/>
      <c r="AJ128" s="815"/>
      <c r="AK128" s="816">
        <v>13301</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121</v>
      </c>
      <c r="BG128" s="800"/>
      <c r="BH128" s="800"/>
      <c r="BI128" s="800"/>
      <c r="BJ128" s="800"/>
      <c r="BK128" s="800"/>
      <c r="BL128" s="823"/>
      <c r="BM128" s="799">
        <v>14.42</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5765329</v>
      </c>
      <c r="AB129" s="793"/>
      <c r="AC129" s="793"/>
      <c r="AD129" s="793"/>
      <c r="AE129" s="794"/>
      <c r="AF129" s="795">
        <v>5886203</v>
      </c>
      <c r="AG129" s="793"/>
      <c r="AH129" s="793"/>
      <c r="AI129" s="793"/>
      <c r="AJ129" s="794"/>
      <c r="AK129" s="795">
        <v>6052058</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121</v>
      </c>
      <c r="BG129" s="784"/>
      <c r="BH129" s="784"/>
      <c r="BI129" s="784"/>
      <c r="BJ129" s="784"/>
      <c r="BK129" s="784"/>
      <c r="BL129" s="785"/>
      <c r="BM129" s="783">
        <v>19.420000000000002</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648761</v>
      </c>
      <c r="AB130" s="793"/>
      <c r="AC130" s="793"/>
      <c r="AD130" s="793"/>
      <c r="AE130" s="794"/>
      <c r="AF130" s="795">
        <v>658535</v>
      </c>
      <c r="AG130" s="793"/>
      <c r="AH130" s="793"/>
      <c r="AI130" s="793"/>
      <c r="AJ130" s="794"/>
      <c r="AK130" s="795">
        <v>596348</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6.8</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5116568</v>
      </c>
      <c r="AB131" s="777"/>
      <c r="AC131" s="777"/>
      <c r="AD131" s="777"/>
      <c r="AE131" s="778"/>
      <c r="AF131" s="779">
        <v>5227668</v>
      </c>
      <c r="AG131" s="777"/>
      <c r="AH131" s="777"/>
      <c r="AI131" s="777"/>
      <c r="AJ131" s="778"/>
      <c r="AK131" s="779">
        <v>5455710</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t="s">
        <v>121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7.488418018</v>
      </c>
      <c r="AB132" s="758"/>
      <c r="AC132" s="758"/>
      <c r="AD132" s="758"/>
      <c r="AE132" s="759"/>
      <c r="AF132" s="760">
        <v>6.2769670910000004</v>
      </c>
      <c r="AG132" s="758"/>
      <c r="AH132" s="758"/>
      <c r="AI132" s="758"/>
      <c r="AJ132" s="759"/>
      <c r="AK132" s="760">
        <v>6.928007537</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6</v>
      </c>
      <c r="AB133" s="737"/>
      <c r="AC133" s="737"/>
      <c r="AD133" s="737"/>
      <c r="AE133" s="738"/>
      <c r="AF133" s="736">
        <v>6.5</v>
      </c>
      <c r="AG133" s="737"/>
      <c r="AH133" s="737"/>
      <c r="AI133" s="737"/>
      <c r="AJ133" s="738"/>
      <c r="AK133" s="736">
        <v>6.8</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0isxVsFwBxiy6JOZ/8Ue+6Yr07XRFAiEnMgcQCh2BosTHhcFPvq4l9UH2RWl4E9Y7A8o+kjwPkgGorI2+3soA==" saltValue="CEAXehMAI/Srv79cLR0fQ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B68:P6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ExXHw0ftEDx/Kc2sKb/NiFplluW3f525qfflZvk266bPyYKbEQtHlHP5RLVes2nB9jv1/+Bzf/DeZRksJYoOUg==" saltValue="VrwI1srYMy7sg6UlBatYS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I67"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ckX8aIgzgjx9T2tlDY/e/Y5CjLBVcbdWXzas5oS3HVq8QoHxGA5SYz6xIcFLYbuOwd2aT6W1qnRsPN4MqlNKYw==" saltValue="8wlAIPQpIj3wFK+SRPUrew=="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4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476</v>
      </c>
      <c r="AL6" s="248"/>
      <c r="AM6" s="248"/>
      <c r="AN6" s="248"/>
    </row>
    <row r="7" spans="1:46" ht="13.5" customHeight="1" x14ac:dyDescent="0.15">
      <c r="A7" s="247"/>
      <c r="AK7" s="250"/>
      <c r="AL7" s="251"/>
      <c r="AM7" s="251"/>
      <c r="AN7" s="252"/>
      <c r="AO7" s="1131" t="s">
        <v>477</v>
      </c>
      <c r="AP7" s="253"/>
      <c r="AQ7" s="254" t="s">
        <v>478</v>
      </c>
      <c r="AR7" s="255"/>
    </row>
    <row r="8" spans="1:46" x14ac:dyDescent="0.15">
      <c r="A8" s="247"/>
      <c r="AK8" s="256"/>
      <c r="AL8" s="257"/>
      <c r="AM8" s="257"/>
      <c r="AN8" s="258"/>
      <c r="AO8" s="1132"/>
      <c r="AP8" s="259" t="s">
        <v>479</v>
      </c>
      <c r="AQ8" s="260" t="s">
        <v>480</v>
      </c>
      <c r="AR8" s="261" t="s">
        <v>481</v>
      </c>
    </row>
    <row r="9" spans="1:46" x14ac:dyDescent="0.15">
      <c r="A9" s="247"/>
      <c r="AK9" s="1143" t="s">
        <v>482</v>
      </c>
      <c r="AL9" s="1144"/>
      <c r="AM9" s="1144"/>
      <c r="AN9" s="1145"/>
      <c r="AO9" s="262">
        <v>1430077</v>
      </c>
      <c r="AP9" s="262">
        <v>60919</v>
      </c>
      <c r="AQ9" s="263">
        <v>72090</v>
      </c>
      <c r="AR9" s="264">
        <v>-15.5</v>
      </c>
    </row>
    <row r="10" spans="1:46" ht="13.5" customHeight="1" x14ac:dyDescent="0.15">
      <c r="A10" s="247"/>
      <c r="AK10" s="1143" t="s">
        <v>483</v>
      </c>
      <c r="AL10" s="1144"/>
      <c r="AM10" s="1144"/>
      <c r="AN10" s="1145"/>
      <c r="AO10" s="265">
        <v>14297</v>
      </c>
      <c r="AP10" s="265">
        <v>609</v>
      </c>
      <c r="AQ10" s="266">
        <v>9072</v>
      </c>
      <c r="AR10" s="267">
        <v>-93.3</v>
      </c>
    </row>
    <row r="11" spans="1:46" ht="13.5" customHeight="1" x14ac:dyDescent="0.15">
      <c r="A11" s="247"/>
      <c r="AK11" s="1143" t="s">
        <v>484</v>
      </c>
      <c r="AL11" s="1144"/>
      <c r="AM11" s="1144"/>
      <c r="AN11" s="1145"/>
      <c r="AO11" s="265">
        <v>1283</v>
      </c>
      <c r="AP11" s="265">
        <v>55</v>
      </c>
      <c r="AQ11" s="266">
        <v>383</v>
      </c>
      <c r="AR11" s="267">
        <v>-85.6</v>
      </c>
    </row>
    <row r="12" spans="1:46" ht="13.5" customHeight="1" x14ac:dyDescent="0.15">
      <c r="A12" s="247"/>
      <c r="AK12" s="1143" t="s">
        <v>485</v>
      </c>
      <c r="AL12" s="1144"/>
      <c r="AM12" s="1144"/>
      <c r="AN12" s="1145"/>
      <c r="AO12" s="265" t="s">
        <v>486</v>
      </c>
      <c r="AP12" s="265" t="s">
        <v>486</v>
      </c>
      <c r="AQ12" s="266">
        <v>26</v>
      </c>
      <c r="AR12" s="267" t="s">
        <v>486</v>
      </c>
    </row>
    <row r="13" spans="1:46" ht="13.5" customHeight="1" x14ac:dyDescent="0.15">
      <c r="A13" s="247"/>
      <c r="AK13" s="1143" t="s">
        <v>487</v>
      </c>
      <c r="AL13" s="1144"/>
      <c r="AM13" s="1144"/>
      <c r="AN13" s="1145"/>
      <c r="AO13" s="265">
        <v>101678</v>
      </c>
      <c r="AP13" s="265">
        <v>4331</v>
      </c>
      <c r="AQ13" s="266">
        <v>2732</v>
      </c>
      <c r="AR13" s="267">
        <v>58.5</v>
      </c>
    </row>
    <row r="14" spans="1:46" ht="13.5" customHeight="1" x14ac:dyDescent="0.15">
      <c r="A14" s="247"/>
      <c r="AK14" s="1143" t="s">
        <v>488</v>
      </c>
      <c r="AL14" s="1144"/>
      <c r="AM14" s="1144"/>
      <c r="AN14" s="1145"/>
      <c r="AO14" s="265">
        <v>26217</v>
      </c>
      <c r="AP14" s="265">
        <v>1117</v>
      </c>
      <c r="AQ14" s="266">
        <v>1315</v>
      </c>
      <c r="AR14" s="267">
        <v>-15.1</v>
      </c>
    </row>
    <row r="15" spans="1:46" ht="13.5" customHeight="1" x14ac:dyDescent="0.15">
      <c r="A15" s="247"/>
      <c r="AK15" s="1146" t="s">
        <v>489</v>
      </c>
      <c r="AL15" s="1147"/>
      <c r="AM15" s="1147"/>
      <c r="AN15" s="1148"/>
      <c r="AO15" s="265">
        <v>-78104</v>
      </c>
      <c r="AP15" s="265">
        <v>-3327</v>
      </c>
      <c r="AQ15" s="266">
        <v>-4107</v>
      </c>
      <c r="AR15" s="267">
        <v>-19</v>
      </c>
    </row>
    <row r="16" spans="1:46" x14ac:dyDescent="0.15">
      <c r="A16" s="247"/>
      <c r="AK16" s="1146" t="s">
        <v>178</v>
      </c>
      <c r="AL16" s="1147"/>
      <c r="AM16" s="1147"/>
      <c r="AN16" s="1148"/>
      <c r="AO16" s="265">
        <v>1495448</v>
      </c>
      <c r="AP16" s="265">
        <v>63704</v>
      </c>
      <c r="AQ16" s="266">
        <v>81511</v>
      </c>
      <c r="AR16" s="267">
        <v>-21.8</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49" t="s">
        <v>494</v>
      </c>
      <c r="AL21" s="1150"/>
      <c r="AM21" s="1150"/>
      <c r="AN21" s="1151"/>
      <c r="AO21" s="277">
        <v>5.84</v>
      </c>
      <c r="AP21" s="278">
        <v>6.74</v>
      </c>
      <c r="AQ21" s="279">
        <v>-0.9</v>
      </c>
      <c r="AS21" s="280"/>
      <c r="AT21" s="276"/>
    </row>
    <row r="22" spans="1:46" s="248" customFormat="1" x14ac:dyDescent="0.15">
      <c r="A22" s="276"/>
      <c r="AK22" s="1149" t="s">
        <v>495</v>
      </c>
      <c r="AL22" s="1150"/>
      <c r="AM22" s="1150"/>
      <c r="AN22" s="1151"/>
      <c r="AO22" s="281">
        <v>94.6</v>
      </c>
      <c r="AP22" s="282">
        <v>97</v>
      </c>
      <c r="AQ22" s="283">
        <v>-2.4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31" t="s">
        <v>477</v>
      </c>
      <c r="AP30" s="253"/>
      <c r="AQ30" s="254" t="s">
        <v>478</v>
      </c>
      <c r="AR30" s="255"/>
    </row>
    <row r="31" spans="1:46" x14ac:dyDescent="0.15">
      <c r="A31" s="247"/>
      <c r="AK31" s="256"/>
      <c r="AL31" s="257"/>
      <c r="AM31" s="257"/>
      <c r="AN31" s="258"/>
      <c r="AO31" s="1132"/>
      <c r="AP31" s="259" t="s">
        <v>479</v>
      </c>
      <c r="AQ31" s="260" t="s">
        <v>480</v>
      </c>
      <c r="AR31" s="261" t="s">
        <v>481</v>
      </c>
    </row>
    <row r="32" spans="1:46" ht="27" customHeight="1" x14ac:dyDescent="0.15">
      <c r="A32" s="247"/>
      <c r="AK32" s="1133" t="s">
        <v>499</v>
      </c>
      <c r="AL32" s="1134"/>
      <c r="AM32" s="1134"/>
      <c r="AN32" s="1135"/>
      <c r="AO32" s="291">
        <v>769985</v>
      </c>
      <c r="AP32" s="291">
        <v>32800</v>
      </c>
      <c r="AQ32" s="292">
        <v>33695</v>
      </c>
      <c r="AR32" s="293">
        <v>-2.7</v>
      </c>
    </row>
    <row r="33" spans="1:46" ht="13.5" customHeight="1" x14ac:dyDescent="0.15">
      <c r="A33" s="247"/>
      <c r="AK33" s="1133" t="s">
        <v>500</v>
      </c>
      <c r="AL33" s="1134"/>
      <c r="AM33" s="1134"/>
      <c r="AN33" s="1135"/>
      <c r="AO33" s="291" t="s">
        <v>486</v>
      </c>
      <c r="AP33" s="291" t="s">
        <v>486</v>
      </c>
      <c r="AQ33" s="292" t="s">
        <v>486</v>
      </c>
      <c r="AR33" s="293" t="s">
        <v>486</v>
      </c>
    </row>
    <row r="34" spans="1:46" ht="27" customHeight="1" x14ac:dyDescent="0.15">
      <c r="A34" s="247"/>
      <c r="AK34" s="1133" t="s">
        <v>501</v>
      </c>
      <c r="AL34" s="1134"/>
      <c r="AM34" s="1134"/>
      <c r="AN34" s="1135"/>
      <c r="AO34" s="291" t="s">
        <v>486</v>
      </c>
      <c r="AP34" s="291" t="s">
        <v>486</v>
      </c>
      <c r="AQ34" s="292" t="s">
        <v>486</v>
      </c>
      <c r="AR34" s="293" t="s">
        <v>486</v>
      </c>
    </row>
    <row r="35" spans="1:46" ht="27" customHeight="1" x14ac:dyDescent="0.15">
      <c r="A35" s="247"/>
      <c r="AK35" s="1133" t="s">
        <v>502</v>
      </c>
      <c r="AL35" s="1134"/>
      <c r="AM35" s="1134"/>
      <c r="AN35" s="1135"/>
      <c r="AO35" s="291">
        <v>184736</v>
      </c>
      <c r="AP35" s="291">
        <v>7869</v>
      </c>
      <c r="AQ35" s="292">
        <v>8394</v>
      </c>
      <c r="AR35" s="293">
        <v>-6.3</v>
      </c>
    </row>
    <row r="36" spans="1:46" ht="27" customHeight="1" x14ac:dyDescent="0.15">
      <c r="A36" s="247"/>
      <c r="AK36" s="1133" t="s">
        <v>503</v>
      </c>
      <c r="AL36" s="1134"/>
      <c r="AM36" s="1134"/>
      <c r="AN36" s="1135"/>
      <c r="AO36" s="291">
        <v>32900</v>
      </c>
      <c r="AP36" s="291">
        <v>1401</v>
      </c>
      <c r="AQ36" s="292">
        <v>1998</v>
      </c>
      <c r="AR36" s="293">
        <v>-29.9</v>
      </c>
    </row>
    <row r="37" spans="1:46" ht="13.5" customHeight="1" x14ac:dyDescent="0.15">
      <c r="A37" s="247"/>
      <c r="AK37" s="1133" t="s">
        <v>504</v>
      </c>
      <c r="AL37" s="1134"/>
      <c r="AM37" s="1134"/>
      <c r="AN37" s="1135"/>
      <c r="AO37" s="291" t="s">
        <v>486</v>
      </c>
      <c r="AP37" s="291" t="s">
        <v>486</v>
      </c>
      <c r="AQ37" s="292">
        <v>1021</v>
      </c>
      <c r="AR37" s="293" t="s">
        <v>486</v>
      </c>
    </row>
    <row r="38" spans="1:46" ht="27" customHeight="1" x14ac:dyDescent="0.15">
      <c r="A38" s="247"/>
      <c r="AK38" s="1136" t="s">
        <v>505</v>
      </c>
      <c r="AL38" s="1137"/>
      <c r="AM38" s="1137"/>
      <c r="AN38" s="1138"/>
      <c r="AO38" s="294" t="s">
        <v>486</v>
      </c>
      <c r="AP38" s="294" t="s">
        <v>486</v>
      </c>
      <c r="AQ38" s="295">
        <v>3</v>
      </c>
      <c r="AR38" s="283" t="s">
        <v>486</v>
      </c>
      <c r="AS38" s="290"/>
    </row>
    <row r="39" spans="1:46" x14ac:dyDescent="0.15">
      <c r="A39" s="247"/>
      <c r="AK39" s="1136" t="s">
        <v>506</v>
      </c>
      <c r="AL39" s="1137"/>
      <c r="AM39" s="1137"/>
      <c r="AN39" s="1138"/>
      <c r="AO39" s="291">
        <v>-13301</v>
      </c>
      <c r="AP39" s="291">
        <v>-567</v>
      </c>
      <c r="AQ39" s="292">
        <v>-3210</v>
      </c>
      <c r="AR39" s="293">
        <v>-82.3</v>
      </c>
      <c r="AS39" s="290"/>
    </row>
    <row r="40" spans="1:46" ht="27" customHeight="1" x14ac:dyDescent="0.15">
      <c r="A40" s="247"/>
      <c r="AK40" s="1133" t="s">
        <v>507</v>
      </c>
      <c r="AL40" s="1134"/>
      <c r="AM40" s="1134"/>
      <c r="AN40" s="1135"/>
      <c r="AO40" s="291">
        <v>-596348</v>
      </c>
      <c r="AP40" s="291">
        <v>-25404</v>
      </c>
      <c r="AQ40" s="292">
        <v>-26336</v>
      </c>
      <c r="AR40" s="293">
        <v>-3.5</v>
      </c>
      <c r="AS40" s="290"/>
    </row>
    <row r="41" spans="1:46" x14ac:dyDescent="0.15">
      <c r="A41" s="247"/>
      <c r="AK41" s="1139" t="s">
        <v>288</v>
      </c>
      <c r="AL41" s="1140"/>
      <c r="AM41" s="1140"/>
      <c r="AN41" s="1141"/>
      <c r="AO41" s="291">
        <v>377972</v>
      </c>
      <c r="AP41" s="291">
        <v>16101</v>
      </c>
      <c r="AQ41" s="292">
        <v>15565</v>
      </c>
      <c r="AR41" s="293">
        <v>3.4</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508</v>
      </c>
    </row>
    <row r="48" spans="1:46" x14ac:dyDescent="0.15">
      <c r="A48" s="247"/>
      <c r="AK48" s="301" t="s">
        <v>509</v>
      </c>
      <c r="AL48" s="301"/>
      <c r="AM48" s="301"/>
      <c r="AN48" s="301"/>
      <c r="AO48" s="301"/>
      <c r="AP48" s="301"/>
      <c r="AQ48" s="302"/>
      <c r="AR48" s="301"/>
    </row>
    <row r="49" spans="1:44" ht="13.5" customHeight="1" x14ac:dyDescent="0.15">
      <c r="A49" s="247"/>
      <c r="AK49" s="303"/>
      <c r="AL49" s="304"/>
      <c r="AM49" s="1126" t="s">
        <v>477</v>
      </c>
      <c r="AN49" s="1128" t="s">
        <v>510</v>
      </c>
      <c r="AO49" s="1129"/>
      <c r="AP49" s="1129"/>
      <c r="AQ49" s="1129"/>
      <c r="AR49" s="1130"/>
    </row>
    <row r="50" spans="1:44" x14ac:dyDescent="0.15">
      <c r="A50" s="247"/>
      <c r="AK50" s="305"/>
      <c r="AL50" s="306"/>
      <c r="AM50" s="1127"/>
      <c r="AN50" s="307" t="s">
        <v>511</v>
      </c>
      <c r="AO50" s="308" t="s">
        <v>512</v>
      </c>
      <c r="AP50" s="309" t="s">
        <v>513</v>
      </c>
      <c r="AQ50" s="310" t="s">
        <v>514</v>
      </c>
      <c r="AR50" s="311" t="s">
        <v>515</v>
      </c>
    </row>
    <row r="51" spans="1:44" x14ac:dyDescent="0.15">
      <c r="A51" s="247"/>
      <c r="AK51" s="303" t="s">
        <v>516</v>
      </c>
      <c r="AL51" s="304"/>
      <c r="AM51" s="312">
        <v>2007978</v>
      </c>
      <c r="AN51" s="313">
        <v>84686</v>
      </c>
      <c r="AO51" s="314">
        <v>119.6</v>
      </c>
      <c r="AP51" s="315">
        <v>52068</v>
      </c>
      <c r="AQ51" s="316">
        <v>1.6</v>
      </c>
      <c r="AR51" s="317">
        <v>118</v>
      </c>
    </row>
    <row r="52" spans="1:44" x14ac:dyDescent="0.15">
      <c r="A52" s="247"/>
      <c r="AK52" s="318"/>
      <c r="AL52" s="319" t="s">
        <v>517</v>
      </c>
      <c r="AM52" s="320">
        <v>685428</v>
      </c>
      <c r="AN52" s="321">
        <v>28908</v>
      </c>
      <c r="AO52" s="322">
        <v>105.8</v>
      </c>
      <c r="AP52" s="323">
        <v>26936</v>
      </c>
      <c r="AQ52" s="324">
        <v>3.4</v>
      </c>
      <c r="AR52" s="325">
        <v>102.4</v>
      </c>
    </row>
    <row r="53" spans="1:44" x14ac:dyDescent="0.15">
      <c r="A53" s="247"/>
      <c r="AK53" s="303" t="s">
        <v>518</v>
      </c>
      <c r="AL53" s="304"/>
      <c r="AM53" s="312">
        <v>1121231</v>
      </c>
      <c r="AN53" s="313">
        <v>47542</v>
      </c>
      <c r="AO53" s="314">
        <v>-43.9</v>
      </c>
      <c r="AP53" s="315">
        <v>47161</v>
      </c>
      <c r="AQ53" s="316">
        <v>-9.4</v>
      </c>
      <c r="AR53" s="317">
        <v>-34.5</v>
      </c>
    </row>
    <row r="54" spans="1:44" x14ac:dyDescent="0.15">
      <c r="A54" s="247"/>
      <c r="AK54" s="318"/>
      <c r="AL54" s="319" t="s">
        <v>517</v>
      </c>
      <c r="AM54" s="320">
        <v>576350</v>
      </c>
      <c r="AN54" s="321">
        <v>24438</v>
      </c>
      <c r="AO54" s="322">
        <v>-15.5</v>
      </c>
      <c r="AP54" s="323">
        <v>24595</v>
      </c>
      <c r="AQ54" s="324">
        <v>-8.6999999999999993</v>
      </c>
      <c r="AR54" s="325">
        <v>-6.8</v>
      </c>
    </row>
    <row r="55" spans="1:44" x14ac:dyDescent="0.15">
      <c r="A55" s="247"/>
      <c r="AK55" s="303" t="s">
        <v>519</v>
      </c>
      <c r="AL55" s="304"/>
      <c r="AM55" s="312">
        <v>734777</v>
      </c>
      <c r="AN55" s="313">
        <v>31287</v>
      </c>
      <c r="AO55" s="314">
        <v>-34.200000000000003</v>
      </c>
      <c r="AP55" s="315">
        <v>43423</v>
      </c>
      <c r="AQ55" s="316">
        <v>-7.9</v>
      </c>
      <c r="AR55" s="317">
        <v>-26.3</v>
      </c>
    </row>
    <row r="56" spans="1:44" x14ac:dyDescent="0.15">
      <c r="A56" s="247"/>
      <c r="AK56" s="318"/>
      <c r="AL56" s="319" t="s">
        <v>517</v>
      </c>
      <c r="AM56" s="320">
        <v>450209</v>
      </c>
      <c r="AN56" s="321">
        <v>19170</v>
      </c>
      <c r="AO56" s="322">
        <v>-21.6</v>
      </c>
      <c r="AP56" s="323">
        <v>22207</v>
      </c>
      <c r="AQ56" s="324">
        <v>-9.6999999999999993</v>
      </c>
      <c r="AR56" s="325">
        <v>-11.9</v>
      </c>
    </row>
    <row r="57" spans="1:44" x14ac:dyDescent="0.15">
      <c r="A57" s="247"/>
      <c r="AK57" s="303" t="s">
        <v>520</v>
      </c>
      <c r="AL57" s="304"/>
      <c r="AM57" s="312">
        <v>698844</v>
      </c>
      <c r="AN57" s="313">
        <v>29685</v>
      </c>
      <c r="AO57" s="314">
        <v>-5.0999999999999996</v>
      </c>
      <c r="AP57" s="315">
        <v>45265</v>
      </c>
      <c r="AQ57" s="316">
        <v>4.2</v>
      </c>
      <c r="AR57" s="317">
        <v>-9.3000000000000007</v>
      </c>
    </row>
    <row r="58" spans="1:44" x14ac:dyDescent="0.15">
      <c r="A58" s="247"/>
      <c r="AK58" s="318"/>
      <c r="AL58" s="319" t="s">
        <v>517</v>
      </c>
      <c r="AM58" s="320">
        <v>380492</v>
      </c>
      <c r="AN58" s="321">
        <v>16162</v>
      </c>
      <c r="AO58" s="322">
        <v>-15.7</v>
      </c>
      <c r="AP58" s="323">
        <v>22600</v>
      </c>
      <c r="AQ58" s="324">
        <v>1.8</v>
      </c>
      <c r="AR58" s="325">
        <v>-17.5</v>
      </c>
    </row>
    <row r="59" spans="1:44" x14ac:dyDescent="0.15">
      <c r="A59" s="247"/>
      <c r="AK59" s="303" t="s">
        <v>521</v>
      </c>
      <c r="AL59" s="304"/>
      <c r="AM59" s="312">
        <v>528299</v>
      </c>
      <c r="AN59" s="313">
        <v>22505</v>
      </c>
      <c r="AO59" s="314">
        <v>-24.2</v>
      </c>
      <c r="AP59" s="315">
        <v>54621</v>
      </c>
      <c r="AQ59" s="316">
        <v>20.7</v>
      </c>
      <c r="AR59" s="317">
        <v>-44.9</v>
      </c>
    </row>
    <row r="60" spans="1:44" x14ac:dyDescent="0.15">
      <c r="A60" s="247"/>
      <c r="AK60" s="318"/>
      <c r="AL60" s="319" t="s">
        <v>517</v>
      </c>
      <c r="AM60" s="320">
        <v>337712</v>
      </c>
      <c r="AN60" s="321">
        <v>14386</v>
      </c>
      <c r="AO60" s="322">
        <v>-11</v>
      </c>
      <c r="AP60" s="323">
        <v>30892</v>
      </c>
      <c r="AQ60" s="324">
        <v>36.700000000000003</v>
      </c>
      <c r="AR60" s="325">
        <v>-47.7</v>
      </c>
    </row>
    <row r="61" spans="1:44" x14ac:dyDescent="0.15">
      <c r="A61" s="247"/>
      <c r="AK61" s="303" t="s">
        <v>522</v>
      </c>
      <c r="AL61" s="326"/>
      <c r="AM61" s="312">
        <v>1018226</v>
      </c>
      <c r="AN61" s="313">
        <v>43141</v>
      </c>
      <c r="AO61" s="314">
        <v>2.4</v>
      </c>
      <c r="AP61" s="315">
        <v>48508</v>
      </c>
      <c r="AQ61" s="327">
        <v>1.8</v>
      </c>
      <c r="AR61" s="317">
        <v>0.6</v>
      </c>
    </row>
    <row r="62" spans="1:44" x14ac:dyDescent="0.15">
      <c r="A62" s="247"/>
      <c r="AK62" s="318"/>
      <c r="AL62" s="319" t="s">
        <v>517</v>
      </c>
      <c r="AM62" s="320">
        <v>486038</v>
      </c>
      <c r="AN62" s="321">
        <v>20613</v>
      </c>
      <c r="AO62" s="322">
        <v>8.4</v>
      </c>
      <c r="AP62" s="323">
        <v>25446</v>
      </c>
      <c r="AQ62" s="324">
        <v>4.7</v>
      </c>
      <c r="AR62" s="325">
        <v>3.7</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EFvMPWppAkPnX5f6I8wUm9lZFl+6kWkvZsHEk4mOgxyOEl/61zKxOWQYmEyP1W3rrm3MKm623G8C71CQyKnUw==" saltValue="ismGgzs5LOMQY6reJ0aAJ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D83" zoomScale="90" zoomScaleNormal="9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474</v>
      </c>
    </row>
    <row r="121" spans="125:125" ht="13.5" hidden="1" customHeight="1" x14ac:dyDescent="0.15">
      <c r="DU121" s="241"/>
    </row>
  </sheetData>
  <sheetProtection algorithmName="SHA-512" hashValue="tXQsoSfwWORb7f/HvRqSVW02TIcLt3H5wac1p4BJNeaTXBThrYUJSGByMp7Cp45qbilXh4Zsc3oHfLmiJ4g8vw==" saltValue="60BEt9bFjC/G1j5vDeMEzA=="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474</v>
      </c>
    </row>
  </sheetData>
  <sheetProtection algorithmName="SHA-512" hashValue="Xu+NpDTUW7naEq23mL9BfRwFuCSKjxvHQn4v4meSAMYHATcNDwNz2tVeOI/Pvjq5+2xs++YXc+fM19UPV3UnHg==" saltValue="rkqjnZhO98X9Rq6AN54RZ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H41" zoomScale="115" zoomScaleNormal="11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52" t="s">
        <v>3</v>
      </c>
      <c r="D47" s="1152"/>
      <c r="E47" s="1153"/>
      <c r="F47" s="11">
        <v>23.68</v>
      </c>
      <c r="G47" s="12">
        <v>26.01</v>
      </c>
      <c r="H47" s="12">
        <v>30.47</v>
      </c>
      <c r="I47" s="12">
        <v>32.43</v>
      </c>
      <c r="J47" s="13">
        <v>32.159999999999997</v>
      </c>
    </row>
    <row r="48" spans="2:10" ht="57.75" customHeight="1" x14ac:dyDescent="0.15">
      <c r="B48" s="14"/>
      <c r="C48" s="1154" t="s">
        <v>4</v>
      </c>
      <c r="D48" s="1154"/>
      <c r="E48" s="1155"/>
      <c r="F48" s="15">
        <v>1.69</v>
      </c>
      <c r="G48" s="16">
        <v>7.83</v>
      </c>
      <c r="H48" s="16">
        <v>5.28</v>
      </c>
      <c r="I48" s="16">
        <v>2.95</v>
      </c>
      <c r="J48" s="17">
        <v>2.66</v>
      </c>
    </row>
    <row r="49" spans="2:10" ht="57.75" customHeight="1" thickBot="1" x14ac:dyDescent="0.2">
      <c r="B49" s="18"/>
      <c r="C49" s="1156" t="s">
        <v>5</v>
      </c>
      <c r="D49" s="1156"/>
      <c r="E49" s="1157"/>
      <c r="F49" s="19">
        <v>0.4</v>
      </c>
      <c r="G49" s="20">
        <v>10.07</v>
      </c>
      <c r="H49" s="20">
        <v>1.29</v>
      </c>
      <c r="I49" s="20">
        <v>0.37</v>
      </c>
      <c r="J49" s="21">
        <v>0.4</v>
      </c>
    </row>
    <row r="50" spans="2:10" x14ac:dyDescent="0.15"/>
  </sheetData>
  <sheetProtection algorithmName="SHA-512" hashValue="535fwbvpJfhxcAibJlU7Cl3hTiRS/fr6AgFZSXaxRH8q7Gy2UIs5Wua9KTEQIUTNFys8f/huGd0a76wnSqxtSQ==" saltValue="4qe8yixl0LxDrHLdblg3c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B21"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62" t="s">
        <v>529</v>
      </c>
      <c r="D34" s="1162"/>
      <c r="E34" s="1163"/>
      <c r="F34" s="32">
        <v>1.69</v>
      </c>
      <c r="G34" s="33">
        <v>7.83</v>
      </c>
      <c r="H34" s="33">
        <v>5.27</v>
      </c>
      <c r="I34" s="33">
        <v>2.95</v>
      </c>
      <c r="J34" s="34">
        <v>2.65</v>
      </c>
      <c r="K34" s="22"/>
      <c r="L34" s="22"/>
      <c r="M34" s="22"/>
      <c r="N34" s="22"/>
      <c r="O34" s="22"/>
      <c r="P34" s="22"/>
    </row>
    <row r="35" spans="1:16" ht="39" customHeight="1" x14ac:dyDescent="0.15">
      <c r="A35" s="22"/>
      <c r="B35" s="35"/>
      <c r="C35" s="1158" t="s">
        <v>530</v>
      </c>
      <c r="D35" s="1158"/>
      <c r="E35" s="1159"/>
      <c r="F35" s="36" t="s">
        <v>486</v>
      </c>
      <c r="G35" s="37" t="s">
        <v>486</v>
      </c>
      <c r="H35" s="37">
        <v>0.56000000000000005</v>
      </c>
      <c r="I35" s="37">
        <v>1.42</v>
      </c>
      <c r="J35" s="38">
        <v>1.99</v>
      </c>
      <c r="K35" s="22"/>
      <c r="L35" s="22"/>
      <c r="M35" s="22"/>
      <c r="N35" s="22"/>
      <c r="O35" s="22"/>
      <c r="P35" s="22"/>
    </row>
    <row r="36" spans="1:16" ht="39" customHeight="1" x14ac:dyDescent="0.15">
      <c r="A36" s="22"/>
      <c r="B36" s="35"/>
      <c r="C36" s="1158" t="s">
        <v>531</v>
      </c>
      <c r="D36" s="1158"/>
      <c r="E36" s="1159"/>
      <c r="F36" s="36">
        <v>1.52</v>
      </c>
      <c r="G36" s="37">
        <v>1.32</v>
      </c>
      <c r="H36" s="37">
        <v>1.98</v>
      </c>
      <c r="I36" s="37">
        <v>0.84</v>
      </c>
      <c r="J36" s="38">
        <v>0.35</v>
      </c>
      <c r="K36" s="22"/>
      <c r="L36" s="22"/>
      <c r="M36" s="22"/>
      <c r="N36" s="22"/>
      <c r="O36" s="22"/>
      <c r="P36" s="22"/>
    </row>
    <row r="37" spans="1:16" ht="39" customHeight="1" x14ac:dyDescent="0.15">
      <c r="A37" s="22"/>
      <c r="B37" s="35"/>
      <c r="C37" s="1158" t="s">
        <v>532</v>
      </c>
      <c r="D37" s="1158"/>
      <c r="E37" s="1159"/>
      <c r="F37" s="36">
        <v>0.2</v>
      </c>
      <c r="G37" s="37">
        <v>0.02</v>
      </c>
      <c r="H37" s="37">
        <v>0.33</v>
      </c>
      <c r="I37" s="37">
        <v>0.18</v>
      </c>
      <c r="J37" s="38">
        <v>0.2</v>
      </c>
      <c r="K37" s="22"/>
      <c r="L37" s="22"/>
      <c r="M37" s="22"/>
      <c r="N37" s="22"/>
      <c r="O37" s="22"/>
      <c r="P37" s="22"/>
    </row>
    <row r="38" spans="1:16" ht="39" customHeight="1" x14ac:dyDescent="0.15">
      <c r="A38" s="22"/>
      <c r="B38" s="35"/>
      <c r="C38" s="1158" t="s">
        <v>533</v>
      </c>
      <c r="D38" s="1158"/>
      <c r="E38" s="1159"/>
      <c r="F38" s="36">
        <v>0.95</v>
      </c>
      <c r="G38" s="37">
        <v>0.54</v>
      </c>
      <c r="H38" s="37">
        <v>0.65</v>
      </c>
      <c r="I38" s="37">
        <v>0.27</v>
      </c>
      <c r="J38" s="38">
        <v>0.1</v>
      </c>
      <c r="K38" s="22"/>
      <c r="L38" s="22"/>
      <c r="M38" s="22"/>
      <c r="N38" s="22"/>
      <c r="O38" s="22"/>
      <c r="P38" s="22"/>
    </row>
    <row r="39" spans="1:16" ht="39" customHeight="1" x14ac:dyDescent="0.15">
      <c r="A39" s="22"/>
      <c r="B39" s="35"/>
      <c r="C39" s="1158"/>
      <c r="D39" s="1158"/>
      <c r="E39" s="1159"/>
      <c r="F39" s="36"/>
      <c r="G39" s="37"/>
      <c r="H39" s="37"/>
      <c r="I39" s="37"/>
      <c r="J39" s="38"/>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534</v>
      </c>
      <c r="D42" s="1158"/>
      <c r="E42" s="1159"/>
      <c r="F42" s="36" t="s">
        <v>486</v>
      </c>
      <c r="G42" s="37" t="s">
        <v>486</v>
      </c>
      <c r="H42" s="37" t="s">
        <v>486</v>
      </c>
      <c r="I42" s="37" t="s">
        <v>486</v>
      </c>
      <c r="J42" s="38" t="s">
        <v>486</v>
      </c>
      <c r="K42" s="22"/>
      <c r="L42" s="22"/>
      <c r="M42" s="22"/>
      <c r="N42" s="22"/>
      <c r="O42" s="22"/>
      <c r="P42" s="22"/>
    </row>
    <row r="43" spans="1:16" ht="39" customHeight="1" thickBot="1" x14ac:dyDescent="0.2">
      <c r="A43" s="22"/>
      <c r="B43" s="40"/>
      <c r="C43" s="1160" t="s">
        <v>535</v>
      </c>
      <c r="D43" s="1160"/>
      <c r="E43" s="1161"/>
      <c r="F43" s="41">
        <v>18.850000000000001</v>
      </c>
      <c r="G43" s="42">
        <v>18.760000000000002</v>
      </c>
      <c r="H43" s="42">
        <v>19.84</v>
      </c>
      <c r="I43" s="42" t="s">
        <v>486</v>
      </c>
      <c r="J43" s="43" t="s">
        <v>486</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XnydXV3cTLhpHJCVQ99ZJvXkHWPd5hXBm4mUv0w2eD1ahJFy8M+OfYq4iXTBHJcq8Znt8xGfwgejVcJVZdgVMA==" saltValue="2I6Cgu9s/liTHj+NLzIdZ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J5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601</v>
      </c>
      <c r="L45" s="58">
        <v>642</v>
      </c>
      <c r="M45" s="58">
        <v>721</v>
      </c>
      <c r="N45" s="58">
        <v>763</v>
      </c>
      <c r="O45" s="59">
        <v>770</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486</v>
      </c>
      <c r="L46" s="62" t="s">
        <v>486</v>
      </c>
      <c r="M46" s="62" t="s">
        <v>486</v>
      </c>
      <c r="N46" s="62" t="s">
        <v>486</v>
      </c>
      <c r="O46" s="63" t="s">
        <v>486</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486</v>
      </c>
      <c r="L47" s="62" t="s">
        <v>486</v>
      </c>
      <c r="M47" s="62" t="s">
        <v>486</v>
      </c>
      <c r="N47" s="62" t="s">
        <v>486</v>
      </c>
      <c r="O47" s="63" t="s">
        <v>486</v>
      </c>
      <c r="P47" s="46"/>
      <c r="Q47" s="46"/>
      <c r="R47" s="46"/>
      <c r="S47" s="46"/>
      <c r="T47" s="46"/>
      <c r="U47" s="46"/>
    </row>
    <row r="48" spans="1:21" ht="30.75" customHeight="1" x14ac:dyDescent="0.15">
      <c r="A48" s="46"/>
      <c r="B48" s="1189"/>
      <c r="C48" s="1190"/>
      <c r="D48" s="60"/>
      <c r="E48" s="1166" t="s">
        <v>13</v>
      </c>
      <c r="F48" s="1166"/>
      <c r="G48" s="1166"/>
      <c r="H48" s="1166"/>
      <c r="I48" s="1166"/>
      <c r="J48" s="1167"/>
      <c r="K48" s="61">
        <v>260</v>
      </c>
      <c r="L48" s="62">
        <v>269</v>
      </c>
      <c r="M48" s="62">
        <v>278</v>
      </c>
      <c r="N48" s="62">
        <v>191</v>
      </c>
      <c r="O48" s="63">
        <v>185</v>
      </c>
      <c r="P48" s="46"/>
      <c r="Q48" s="46"/>
      <c r="R48" s="46"/>
      <c r="S48" s="46"/>
      <c r="T48" s="46"/>
      <c r="U48" s="46"/>
    </row>
    <row r="49" spans="1:21" ht="30.75" customHeight="1" x14ac:dyDescent="0.15">
      <c r="A49" s="46"/>
      <c r="B49" s="1189"/>
      <c r="C49" s="1190"/>
      <c r="D49" s="60"/>
      <c r="E49" s="1166" t="s">
        <v>14</v>
      </c>
      <c r="F49" s="1166"/>
      <c r="G49" s="1166"/>
      <c r="H49" s="1166"/>
      <c r="I49" s="1166"/>
      <c r="J49" s="1167"/>
      <c r="K49" s="61">
        <v>23</v>
      </c>
      <c r="L49" s="62">
        <v>33</v>
      </c>
      <c r="M49" s="62">
        <v>33</v>
      </c>
      <c r="N49" s="62">
        <v>33</v>
      </c>
      <c r="O49" s="63">
        <v>33</v>
      </c>
      <c r="P49" s="46"/>
      <c r="Q49" s="46"/>
      <c r="R49" s="46"/>
      <c r="S49" s="46"/>
      <c r="T49" s="46"/>
      <c r="U49" s="46"/>
    </row>
    <row r="50" spans="1:21" ht="30.75" customHeight="1" x14ac:dyDescent="0.15">
      <c r="A50" s="46"/>
      <c r="B50" s="1189"/>
      <c r="C50" s="1190"/>
      <c r="D50" s="60"/>
      <c r="E50" s="1166" t="s">
        <v>15</v>
      </c>
      <c r="F50" s="1166"/>
      <c r="G50" s="1166"/>
      <c r="H50" s="1166"/>
      <c r="I50" s="1166"/>
      <c r="J50" s="1167"/>
      <c r="K50" s="61" t="s">
        <v>486</v>
      </c>
      <c r="L50" s="62" t="s">
        <v>486</v>
      </c>
      <c r="M50" s="62" t="s">
        <v>486</v>
      </c>
      <c r="N50" s="62" t="s">
        <v>486</v>
      </c>
      <c r="O50" s="63" t="s">
        <v>486</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486</v>
      </c>
      <c r="L51" s="62" t="s">
        <v>486</v>
      </c>
      <c r="M51" s="62" t="s">
        <v>486</v>
      </c>
      <c r="N51" s="62" t="s">
        <v>486</v>
      </c>
      <c r="O51" s="63" t="s">
        <v>486</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640</v>
      </c>
      <c r="L52" s="62">
        <v>642</v>
      </c>
      <c r="M52" s="62">
        <v>649</v>
      </c>
      <c r="N52" s="62">
        <v>658</v>
      </c>
      <c r="O52" s="63">
        <v>609</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244</v>
      </c>
      <c r="L53" s="67">
        <v>302</v>
      </c>
      <c r="M53" s="67">
        <v>383</v>
      </c>
      <c r="N53" s="67">
        <v>329</v>
      </c>
      <c r="O53" s="68">
        <v>379</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536</v>
      </c>
      <c r="L57" s="79" t="s">
        <v>537</v>
      </c>
      <c r="M57" s="79" t="s">
        <v>538</v>
      </c>
      <c r="N57" s="79" t="s">
        <v>539</v>
      </c>
      <c r="O57" s="80" t="s">
        <v>540</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RvIb5LPc0TYiuCunO7ZfXjWD9J8KHrSqrydcykW4OhY9eWiQxvERgFCulcmnLdJ9gZ+L38oQoV22uh0bxBO0A==" saltValue="A4tSjGwSYFMUCsDVkkS11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F38"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207" t="s">
        <v>30</v>
      </c>
      <c r="C41" s="1208"/>
      <c r="D41" s="103"/>
      <c r="E41" s="1209" t="s">
        <v>31</v>
      </c>
      <c r="F41" s="1209"/>
      <c r="G41" s="1209"/>
      <c r="H41" s="1210"/>
      <c r="I41" s="330">
        <v>8268</v>
      </c>
      <c r="J41" s="331">
        <v>8395</v>
      </c>
      <c r="K41" s="331">
        <v>8107</v>
      </c>
      <c r="L41" s="331">
        <v>7722</v>
      </c>
      <c r="M41" s="332">
        <v>7221</v>
      </c>
    </row>
    <row r="42" spans="2:13" ht="27.75" customHeight="1" x14ac:dyDescent="0.15">
      <c r="B42" s="1197"/>
      <c r="C42" s="1198"/>
      <c r="D42" s="104"/>
      <c r="E42" s="1201" t="s">
        <v>32</v>
      </c>
      <c r="F42" s="1201"/>
      <c r="G42" s="1201"/>
      <c r="H42" s="1202"/>
      <c r="I42" s="333" t="s">
        <v>486</v>
      </c>
      <c r="J42" s="334" t="s">
        <v>486</v>
      </c>
      <c r="K42" s="334" t="s">
        <v>486</v>
      </c>
      <c r="L42" s="334" t="s">
        <v>486</v>
      </c>
      <c r="M42" s="335" t="s">
        <v>486</v>
      </c>
    </row>
    <row r="43" spans="2:13" ht="27.75" customHeight="1" x14ac:dyDescent="0.15">
      <c r="B43" s="1197"/>
      <c r="C43" s="1198"/>
      <c r="D43" s="104"/>
      <c r="E43" s="1201" t="s">
        <v>33</v>
      </c>
      <c r="F43" s="1201"/>
      <c r="G43" s="1201"/>
      <c r="H43" s="1202"/>
      <c r="I43" s="333">
        <v>3190</v>
      </c>
      <c r="J43" s="334">
        <v>2867</v>
      </c>
      <c r="K43" s="334">
        <v>2658</v>
      </c>
      <c r="L43" s="334">
        <v>2363</v>
      </c>
      <c r="M43" s="335">
        <v>2453</v>
      </c>
    </row>
    <row r="44" spans="2:13" ht="27.75" customHeight="1" x14ac:dyDescent="0.15">
      <c r="B44" s="1197"/>
      <c r="C44" s="1198"/>
      <c r="D44" s="104"/>
      <c r="E44" s="1201" t="s">
        <v>34</v>
      </c>
      <c r="F44" s="1201"/>
      <c r="G44" s="1201"/>
      <c r="H44" s="1202"/>
      <c r="I44" s="333">
        <v>365</v>
      </c>
      <c r="J44" s="334">
        <v>364</v>
      </c>
      <c r="K44" s="334">
        <v>332</v>
      </c>
      <c r="L44" s="334">
        <v>300</v>
      </c>
      <c r="M44" s="335">
        <v>268</v>
      </c>
    </row>
    <row r="45" spans="2:13" ht="27.75" customHeight="1" x14ac:dyDescent="0.15">
      <c r="B45" s="1197"/>
      <c r="C45" s="1198"/>
      <c r="D45" s="104"/>
      <c r="E45" s="1201" t="s">
        <v>35</v>
      </c>
      <c r="F45" s="1201"/>
      <c r="G45" s="1201"/>
      <c r="H45" s="1202"/>
      <c r="I45" s="333">
        <v>836</v>
      </c>
      <c r="J45" s="334">
        <v>800</v>
      </c>
      <c r="K45" s="334">
        <v>813</v>
      </c>
      <c r="L45" s="334">
        <v>903</v>
      </c>
      <c r="M45" s="335">
        <v>815</v>
      </c>
    </row>
    <row r="46" spans="2:13" ht="27.75" customHeight="1" x14ac:dyDescent="0.15">
      <c r="B46" s="1197"/>
      <c r="C46" s="1198"/>
      <c r="D46" s="105"/>
      <c r="E46" s="1201" t="s">
        <v>36</v>
      </c>
      <c r="F46" s="1201"/>
      <c r="G46" s="1201"/>
      <c r="H46" s="1202"/>
      <c r="I46" s="333" t="s">
        <v>486</v>
      </c>
      <c r="J46" s="334" t="s">
        <v>486</v>
      </c>
      <c r="K46" s="334" t="s">
        <v>486</v>
      </c>
      <c r="L46" s="334" t="s">
        <v>486</v>
      </c>
      <c r="M46" s="335" t="s">
        <v>486</v>
      </c>
    </row>
    <row r="47" spans="2:13" ht="27.75" customHeight="1" x14ac:dyDescent="0.15">
      <c r="B47" s="1197"/>
      <c r="C47" s="1198"/>
      <c r="D47" s="106"/>
      <c r="E47" s="1211" t="s">
        <v>37</v>
      </c>
      <c r="F47" s="1212"/>
      <c r="G47" s="1212"/>
      <c r="H47" s="1213"/>
      <c r="I47" s="333" t="s">
        <v>486</v>
      </c>
      <c r="J47" s="334" t="s">
        <v>486</v>
      </c>
      <c r="K47" s="334" t="s">
        <v>486</v>
      </c>
      <c r="L47" s="334" t="s">
        <v>486</v>
      </c>
      <c r="M47" s="335" t="s">
        <v>486</v>
      </c>
    </row>
    <row r="48" spans="2:13" ht="27.75" customHeight="1" x14ac:dyDescent="0.15">
      <c r="B48" s="1197"/>
      <c r="C48" s="1198"/>
      <c r="D48" s="104"/>
      <c r="E48" s="1201" t="s">
        <v>38</v>
      </c>
      <c r="F48" s="1201"/>
      <c r="G48" s="1201"/>
      <c r="H48" s="1202"/>
      <c r="I48" s="333" t="s">
        <v>486</v>
      </c>
      <c r="J48" s="334" t="s">
        <v>486</v>
      </c>
      <c r="K48" s="334" t="s">
        <v>486</v>
      </c>
      <c r="L48" s="334" t="s">
        <v>486</v>
      </c>
      <c r="M48" s="335" t="s">
        <v>486</v>
      </c>
    </row>
    <row r="49" spans="2:13" ht="27.75" customHeight="1" x14ac:dyDescent="0.15">
      <c r="B49" s="1199"/>
      <c r="C49" s="1200"/>
      <c r="D49" s="104"/>
      <c r="E49" s="1201" t="s">
        <v>39</v>
      </c>
      <c r="F49" s="1201"/>
      <c r="G49" s="1201"/>
      <c r="H49" s="1202"/>
      <c r="I49" s="333" t="s">
        <v>486</v>
      </c>
      <c r="J49" s="334" t="s">
        <v>486</v>
      </c>
      <c r="K49" s="334" t="s">
        <v>486</v>
      </c>
      <c r="L49" s="334" t="s">
        <v>486</v>
      </c>
      <c r="M49" s="335" t="s">
        <v>486</v>
      </c>
    </row>
    <row r="50" spans="2:13" ht="27.75" customHeight="1" x14ac:dyDescent="0.15">
      <c r="B50" s="1195" t="s">
        <v>40</v>
      </c>
      <c r="C50" s="1196"/>
      <c r="D50" s="107"/>
      <c r="E50" s="1201" t="s">
        <v>41</v>
      </c>
      <c r="F50" s="1201"/>
      <c r="G50" s="1201"/>
      <c r="H50" s="1202"/>
      <c r="I50" s="333">
        <v>3426</v>
      </c>
      <c r="J50" s="334">
        <v>3960</v>
      </c>
      <c r="K50" s="334">
        <v>4325</v>
      </c>
      <c r="L50" s="334">
        <v>4597</v>
      </c>
      <c r="M50" s="335">
        <v>4671</v>
      </c>
    </row>
    <row r="51" spans="2:13" ht="27.75" customHeight="1" x14ac:dyDescent="0.15">
      <c r="B51" s="1197"/>
      <c r="C51" s="1198"/>
      <c r="D51" s="104"/>
      <c r="E51" s="1201" t="s">
        <v>42</v>
      </c>
      <c r="F51" s="1201"/>
      <c r="G51" s="1201"/>
      <c r="H51" s="1202"/>
      <c r="I51" s="333" t="s">
        <v>486</v>
      </c>
      <c r="J51" s="334" t="s">
        <v>486</v>
      </c>
      <c r="K51" s="334" t="s">
        <v>486</v>
      </c>
      <c r="L51" s="334" t="s">
        <v>486</v>
      </c>
      <c r="M51" s="335" t="s">
        <v>486</v>
      </c>
    </row>
    <row r="52" spans="2:13" ht="27.75" customHeight="1" x14ac:dyDescent="0.15">
      <c r="B52" s="1199"/>
      <c r="C52" s="1200"/>
      <c r="D52" s="104"/>
      <c r="E52" s="1201" t="s">
        <v>43</v>
      </c>
      <c r="F52" s="1201"/>
      <c r="G52" s="1201"/>
      <c r="H52" s="1202"/>
      <c r="I52" s="333">
        <v>8537</v>
      </c>
      <c r="J52" s="334">
        <v>8488</v>
      </c>
      <c r="K52" s="334">
        <v>8275</v>
      </c>
      <c r="L52" s="334">
        <v>7867</v>
      </c>
      <c r="M52" s="335">
        <v>7468</v>
      </c>
    </row>
    <row r="53" spans="2:13" ht="27.75" customHeight="1" thickBot="1" x14ac:dyDescent="0.2">
      <c r="B53" s="1203" t="s">
        <v>19</v>
      </c>
      <c r="C53" s="1204"/>
      <c r="D53" s="108"/>
      <c r="E53" s="1205" t="s">
        <v>44</v>
      </c>
      <c r="F53" s="1205"/>
      <c r="G53" s="1205"/>
      <c r="H53" s="1206"/>
      <c r="I53" s="336">
        <v>696</v>
      </c>
      <c r="J53" s="337">
        <v>-21</v>
      </c>
      <c r="K53" s="337">
        <v>-690</v>
      </c>
      <c r="L53" s="337">
        <v>-1176</v>
      </c>
      <c r="M53" s="338">
        <v>-1383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m6cl92E1HZH3owgTtvcSqY0nt42RnJ6C7pP+b9M1HyC9Blx5gkBFaR23Qws6PMrNVhjJ/msDan9+NcgqYBLlJg==" saltValue="9BFWq7AO8q763tafEZIAn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6"/>
  <sheetViews>
    <sheetView showGridLines="0" topLeftCell="D47" zoomScale="64" zoomScaleNormal="64"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222" t="s">
        <v>46</v>
      </c>
      <c r="D55" s="1222"/>
      <c r="E55" s="1223"/>
      <c r="F55" s="339">
        <v>1757</v>
      </c>
      <c r="G55" s="339">
        <v>1909</v>
      </c>
      <c r="H55" s="340">
        <v>1947</v>
      </c>
    </row>
    <row r="56" spans="2:8" ht="52.5" customHeight="1" x14ac:dyDescent="0.15">
      <c r="B56" s="120"/>
      <c r="C56" s="1224" t="s">
        <v>47</v>
      </c>
      <c r="D56" s="1224"/>
      <c r="E56" s="1225"/>
      <c r="F56" s="341">
        <v>43</v>
      </c>
      <c r="G56" s="341">
        <v>69</v>
      </c>
      <c r="H56" s="342">
        <v>90</v>
      </c>
    </row>
    <row r="57" spans="2:8" ht="53.25" customHeight="1" x14ac:dyDescent="0.15">
      <c r="B57" s="120"/>
      <c r="C57" s="1226" t="s">
        <v>48</v>
      </c>
      <c r="D57" s="1226"/>
      <c r="E57" s="1227"/>
      <c r="F57" s="343">
        <v>1104</v>
      </c>
      <c r="G57" s="343">
        <v>1154</v>
      </c>
      <c r="H57" s="344">
        <v>1185</v>
      </c>
    </row>
    <row r="58" spans="2:8" ht="45.75" customHeight="1" x14ac:dyDescent="0.15">
      <c r="B58" s="121"/>
      <c r="C58" s="1214" t="s">
        <v>551</v>
      </c>
      <c r="D58" s="1215"/>
      <c r="E58" s="1216"/>
      <c r="F58" s="345">
        <v>575</v>
      </c>
      <c r="G58" s="345">
        <v>588</v>
      </c>
      <c r="H58" s="346">
        <v>599</v>
      </c>
    </row>
    <row r="59" spans="2:8" ht="45.75" customHeight="1" x14ac:dyDescent="0.15">
      <c r="B59" s="121"/>
      <c r="C59" s="1214" t="s">
        <v>552</v>
      </c>
      <c r="D59" s="1215"/>
      <c r="E59" s="1216"/>
      <c r="F59" s="345">
        <v>363</v>
      </c>
      <c r="G59" s="345">
        <v>410</v>
      </c>
      <c r="H59" s="346">
        <v>440</v>
      </c>
    </row>
    <row r="60" spans="2:8" ht="45.75" customHeight="1" x14ac:dyDescent="0.15">
      <c r="B60" s="121"/>
      <c r="C60" s="1214" t="s">
        <v>553</v>
      </c>
      <c r="D60" s="1215"/>
      <c r="E60" s="1216"/>
      <c r="F60" s="345">
        <v>126</v>
      </c>
      <c r="G60" s="345">
        <v>114</v>
      </c>
      <c r="H60" s="346">
        <v>101</v>
      </c>
    </row>
    <row r="61" spans="2:8" ht="45.75" customHeight="1" x14ac:dyDescent="0.15">
      <c r="B61" s="121"/>
      <c r="C61" s="1214" t="s">
        <v>554</v>
      </c>
      <c r="D61" s="1215"/>
      <c r="E61" s="1216"/>
      <c r="F61" s="345">
        <v>19</v>
      </c>
      <c r="G61" s="345">
        <v>19</v>
      </c>
      <c r="H61" s="346">
        <v>19</v>
      </c>
    </row>
    <row r="62" spans="2:8" ht="45.75" customHeight="1" thickBot="1" x14ac:dyDescent="0.2">
      <c r="B62" s="122"/>
      <c r="C62" s="1217" t="s">
        <v>555</v>
      </c>
      <c r="D62" s="1218"/>
      <c r="E62" s="1219"/>
      <c r="F62" s="347">
        <v>10</v>
      </c>
      <c r="G62" s="347">
        <v>12</v>
      </c>
      <c r="H62" s="348">
        <v>15</v>
      </c>
    </row>
    <row r="63" spans="2:8" ht="52.5" customHeight="1" thickBot="1" x14ac:dyDescent="0.2">
      <c r="B63" s="123"/>
      <c r="C63" s="1220" t="s">
        <v>49</v>
      </c>
      <c r="D63" s="1220"/>
      <c r="E63" s="1221"/>
      <c r="F63" s="349">
        <v>2904</v>
      </c>
      <c r="G63" s="349">
        <v>3133</v>
      </c>
      <c r="H63" s="350">
        <v>3222</v>
      </c>
    </row>
    <row r="64" spans="2:8" x14ac:dyDescent="0.15"/>
    <row r="65" s="1" customFormat="1" ht="13.5" hidden="1" customHeight="1" x14ac:dyDescent="0.15"/>
    <row r="66" s="1" customFormat="1" ht="13.5" hidden="1" customHeight="1" x14ac:dyDescent="0.15"/>
  </sheetData>
  <sheetProtection algorithmName="SHA-512" hashValue="dEv+8mb28kABYXQwzNP8VvlJ0omWIBGgcD1nw01t2cab2eQGfnei/kv9mHnndgcjEtfuqGzO0nT57JBaJ1QawQ==" saltValue="Jl9A5hN5mTvBgzeVFxi6D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5FB94-2CBC-420D-9738-EE9DD46D9317}">
  <sheetPr>
    <pageSetUpPr fitToPage="1"/>
  </sheetPr>
  <dimension ref="A1:DE85"/>
  <sheetViews>
    <sheetView showGridLines="0" topLeftCell="A21"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559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6" t="s">
        <v>567</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560</v>
      </c>
    </row>
    <row r="50" spans="1:109" x14ac:dyDescent="0.15">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524</v>
      </c>
      <c r="BQ50" s="1234"/>
      <c r="BR50" s="1234"/>
      <c r="BS50" s="1234"/>
      <c r="BT50" s="1234"/>
      <c r="BU50" s="1234"/>
      <c r="BV50" s="1234"/>
      <c r="BW50" s="1234"/>
      <c r="BX50" s="1234" t="s">
        <v>525</v>
      </c>
      <c r="BY50" s="1234"/>
      <c r="BZ50" s="1234"/>
      <c r="CA50" s="1234"/>
      <c r="CB50" s="1234"/>
      <c r="CC50" s="1234"/>
      <c r="CD50" s="1234"/>
      <c r="CE50" s="1234"/>
      <c r="CF50" s="1234" t="s">
        <v>526</v>
      </c>
      <c r="CG50" s="1234"/>
      <c r="CH50" s="1234"/>
      <c r="CI50" s="1234"/>
      <c r="CJ50" s="1234"/>
      <c r="CK50" s="1234"/>
      <c r="CL50" s="1234"/>
      <c r="CM50" s="1234"/>
      <c r="CN50" s="1234" t="s">
        <v>527</v>
      </c>
      <c r="CO50" s="1234"/>
      <c r="CP50" s="1234"/>
      <c r="CQ50" s="1234"/>
      <c r="CR50" s="1234"/>
      <c r="CS50" s="1234"/>
      <c r="CT50" s="1234"/>
      <c r="CU50" s="1234"/>
      <c r="CV50" s="1234" t="s">
        <v>528</v>
      </c>
      <c r="CW50" s="1234"/>
      <c r="CX50" s="1234"/>
      <c r="CY50" s="1234"/>
      <c r="CZ50" s="1234"/>
      <c r="DA50" s="1234"/>
      <c r="DB50" s="1234"/>
      <c r="DC50" s="1234"/>
    </row>
    <row r="51" spans="1:109" ht="13.5" customHeight="1" x14ac:dyDescent="0.15">
      <c r="B51" s="247"/>
      <c r="G51" s="1245"/>
      <c r="H51" s="1245"/>
      <c r="I51" s="1249"/>
      <c r="J51" s="1249"/>
      <c r="K51" s="1235"/>
      <c r="L51" s="1235"/>
      <c r="M51" s="1235"/>
      <c r="N51" s="1235"/>
      <c r="AM51" s="359"/>
      <c r="AN51" s="1233" t="s">
        <v>561</v>
      </c>
      <c r="AO51" s="1233"/>
      <c r="AP51" s="1233"/>
      <c r="AQ51" s="1233"/>
      <c r="AR51" s="1233"/>
      <c r="AS51" s="1233"/>
      <c r="AT51" s="1233"/>
      <c r="AU51" s="1233"/>
      <c r="AV51" s="1233"/>
      <c r="AW51" s="1233"/>
      <c r="AX51" s="1233"/>
      <c r="AY51" s="1233"/>
      <c r="AZ51" s="1233"/>
      <c r="BA51" s="1233"/>
      <c r="BB51" s="1233" t="s">
        <v>562</v>
      </c>
      <c r="BC51" s="1233"/>
      <c r="BD51" s="1233"/>
      <c r="BE51" s="1233"/>
      <c r="BF51" s="1233"/>
      <c r="BG51" s="1233"/>
      <c r="BH51" s="1233"/>
      <c r="BI51" s="1233"/>
      <c r="BJ51" s="1233"/>
      <c r="BK51" s="1233"/>
      <c r="BL51" s="1233"/>
      <c r="BM51" s="1233"/>
      <c r="BN51" s="1233"/>
      <c r="BO51" s="1233"/>
      <c r="BP51" s="1230">
        <v>14.3</v>
      </c>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x14ac:dyDescent="0.15">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563</v>
      </c>
      <c r="BC53" s="1233"/>
      <c r="BD53" s="1233"/>
      <c r="BE53" s="1233"/>
      <c r="BF53" s="1233"/>
      <c r="BG53" s="1233"/>
      <c r="BH53" s="1233"/>
      <c r="BI53" s="1233"/>
      <c r="BJ53" s="1233"/>
      <c r="BK53" s="1233"/>
      <c r="BL53" s="1233"/>
      <c r="BM53" s="1233"/>
      <c r="BN53" s="1233"/>
      <c r="BO53" s="1233"/>
      <c r="BP53" s="1230">
        <v>73.599999999999994</v>
      </c>
      <c r="BQ53" s="1230"/>
      <c r="BR53" s="1230"/>
      <c r="BS53" s="1230"/>
      <c r="BT53" s="1230"/>
      <c r="BU53" s="1230"/>
      <c r="BV53" s="1230"/>
      <c r="BW53" s="1230"/>
      <c r="BX53" s="1230">
        <v>73.2</v>
      </c>
      <c r="BY53" s="1230"/>
      <c r="BZ53" s="1230"/>
      <c r="CA53" s="1230"/>
      <c r="CB53" s="1230"/>
      <c r="CC53" s="1230"/>
      <c r="CD53" s="1230"/>
      <c r="CE53" s="1230"/>
      <c r="CF53" s="1230">
        <v>74.3</v>
      </c>
      <c r="CG53" s="1230"/>
      <c r="CH53" s="1230"/>
      <c r="CI53" s="1230"/>
      <c r="CJ53" s="1230"/>
      <c r="CK53" s="1230"/>
      <c r="CL53" s="1230"/>
      <c r="CM53" s="1230"/>
      <c r="CN53" s="1230">
        <v>75.599999999999994</v>
      </c>
      <c r="CO53" s="1230"/>
      <c r="CP53" s="1230"/>
      <c r="CQ53" s="1230"/>
      <c r="CR53" s="1230"/>
      <c r="CS53" s="1230"/>
      <c r="CT53" s="1230"/>
      <c r="CU53" s="1230"/>
      <c r="CV53" s="1230">
        <v>68.400000000000006</v>
      </c>
      <c r="CW53" s="1230"/>
      <c r="CX53" s="1230"/>
      <c r="CY53" s="1230"/>
      <c r="CZ53" s="1230"/>
      <c r="DA53" s="1230"/>
      <c r="DB53" s="1230"/>
      <c r="DC53" s="1230"/>
    </row>
    <row r="54" spans="1:109" x14ac:dyDescent="0.15">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47"/>
      <c r="G55" s="1228"/>
      <c r="H55" s="1228"/>
      <c r="I55" s="1228"/>
      <c r="J55" s="1228"/>
      <c r="K55" s="1235"/>
      <c r="L55" s="1235"/>
      <c r="M55" s="1235"/>
      <c r="N55" s="1235"/>
      <c r="AN55" s="1234" t="s">
        <v>564</v>
      </c>
      <c r="AO55" s="1234"/>
      <c r="AP55" s="1234"/>
      <c r="AQ55" s="1234"/>
      <c r="AR55" s="1234"/>
      <c r="AS55" s="1234"/>
      <c r="AT55" s="1234"/>
      <c r="AU55" s="1234"/>
      <c r="AV55" s="1234"/>
      <c r="AW55" s="1234"/>
      <c r="AX55" s="1234"/>
      <c r="AY55" s="1234"/>
      <c r="AZ55" s="1234"/>
      <c r="BA55" s="1234"/>
      <c r="BB55" s="1233" t="s">
        <v>562</v>
      </c>
      <c r="BC55" s="1233"/>
      <c r="BD55" s="1233"/>
      <c r="BE55" s="1233"/>
      <c r="BF55" s="1233"/>
      <c r="BG55" s="1233"/>
      <c r="BH55" s="1233"/>
      <c r="BI55" s="1233"/>
      <c r="BJ55" s="1233"/>
      <c r="BK55" s="1233"/>
      <c r="BL55" s="1233"/>
      <c r="BM55" s="1233"/>
      <c r="BN55" s="1233"/>
      <c r="BO55" s="1233"/>
      <c r="BP55" s="1230">
        <v>15.5</v>
      </c>
      <c r="BQ55" s="1230"/>
      <c r="BR55" s="1230"/>
      <c r="BS55" s="1230"/>
      <c r="BT55" s="1230"/>
      <c r="BU55" s="1230"/>
      <c r="BV55" s="1230"/>
      <c r="BW55" s="1230"/>
      <c r="BX55" s="1230">
        <v>4.5999999999999996</v>
      </c>
      <c r="BY55" s="1230"/>
      <c r="BZ55" s="1230"/>
      <c r="CA55" s="1230"/>
      <c r="CB55" s="1230"/>
      <c r="CC55" s="1230"/>
      <c r="CD55" s="1230"/>
      <c r="CE55" s="1230"/>
      <c r="CF55" s="1230">
        <v>0.6</v>
      </c>
      <c r="CG55" s="1230"/>
      <c r="CH55" s="1230"/>
      <c r="CI55" s="1230"/>
      <c r="CJ55" s="1230"/>
      <c r="CK55" s="1230"/>
      <c r="CL55" s="1230"/>
      <c r="CM55" s="1230"/>
      <c r="CN55" s="1230">
        <v>0</v>
      </c>
      <c r="CO55" s="1230"/>
      <c r="CP55" s="1230"/>
      <c r="CQ55" s="1230"/>
      <c r="CR55" s="1230"/>
      <c r="CS55" s="1230"/>
      <c r="CT55" s="1230"/>
      <c r="CU55" s="1230"/>
      <c r="CV55" s="1230">
        <v>1</v>
      </c>
      <c r="CW55" s="1230"/>
      <c r="CX55" s="1230"/>
      <c r="CY55" s="1230"/>
      <c r="CZ55" s="1230"/>
      <c r="DA55" s="1230"/>
      <c r="DB55" s="1230"/>
      <c r="DC55" s="1230"/>
    </row>
    <row r="56" spans="1:109" x14ac:dyDescent="0.15">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563</v>
      </c>
      <c r="BC57" s="1233"/>
      <c r="BD57" s="1233"/>
      <c r="BE57" s="1233"/>
      <c r="BF57" s="1233"/>
      <c r="BG57" s="1233"/>
      <c r="BH57" s="1233"/>
      <c r="BI57" s="1233"/>
      <c r="BJ57" s="1233"/>
      <c r="BK57" s="1233"/>
      <c r="BL57" s="1233"/>
      <c r="BM57" s="1233"/>
      <c r="BN57" s="1233"/>
      <c r="BO57" s="1233"/>
      <c r="BP57" s="1230">
        <v>61.7</v>
      </c>
      <c r="BQ57" s="1230"/>
      <c r="BR57" s="1230"/>
      <c r="BS57" s="1230"/>
      <c r="BT57" s="1230"/>
      <c r="BU57" s="1230"/>
      <c r="BV57" s="1230"/>
      <c r="BW57" s="1230"/>
      <c r="BX57" s="1230">
        <v>61.4</v>
      </c>
      <c r="BY57" s="1230"/>
      <c r="BZ57" s="1230"/>
      <c r="CA57" s="1230"/>
      <c r="CB57" s="1230"/>
      <c r="CC57" s="1230"/>
      <c r="CD57" s="1230"/>
      <c r="CE57" s="1230"/>
      <c r="CF57" s="1230">
        <v>62.6</v>
      </c>
      <c r="CG57" s="1230"/>
      <c r="CH57" s="1230"/>
      <c r="CI57" s="1230"/>
      <c r="CJ57" s="1230"/>
      <c r="CK57" s="1230"/>
      <c r="CL57" s="1230"/>
      <c r="CM57" s="1230"/>
      <c r="CN57" s="1230">
        <v>63.6</v>
      </c>
      <c r="CO57" s="1230"/>
      <c r="CP57" s="1230"/>
      <c r="CQ57" s="1230"/>
      <c r="CR57" s="1230"/>
      <c r="CS57" s="1230"/>
      <c r="CT57" s="1230"/>
      <c r="CU57" s="1230"/>
      <c r="CV57" s="1230">
        <v>64.099999999999994</v>
      </c>
      <c r="CW57" s="1230"/>
      <c r="CX57" s="1230"/>
      <c r="CY57" s="1230"/>
      <c r="CZ57" s="1230"/>
      <c r="DA57" s="1230"/>
      <c r="DB57" s="1230"/>
      <c r="DC57" s="1230"/>
      <c r="DD57" s="363"/>
      <c r="DE57" s="362"/>
    </row>
    <row r="58" spans="1:109" s="358" customFormat="1" x14ac:dyDescent="0.15">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565</v>
      </c>
    </row>
    <row r="64" spans="1:109" x14ac:dyDescent="0.15">
      <c r="B64" s="247"/>
      <c r="G64" s="357"/>
      <c r="I64" s="369"/>
      <c r="J64" s="369"/>
      <c r="K64" s="369"/>
      <c r="L64" s="369"/>
      <c r="M64" s="369"/>
      <c r="N64" s="370"/>
      <c r="AM64" s="357"/>
      <c r="AN64" s="357" t="s">
        <v>559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6" t="s">
        <v>568</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560</v>
      </c>
    </row>
    <row r="72" spans="2:107" x14ac:dyDescent="0.15">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524</v>
      </c>
      <c r="BQ72" s="1234"/>
      <c r="BR72" s="1234"/>
      <c r="BS72" s="1234"/>
      <c r="BT72" s="1234"/>
      <c r="BU72" s="1234"/>
      <c r="BV72" s="1234"/>
      <c r="BW72" s="1234"/>
      <c r="BX72" s="1234" t="s">
        <v>525</v>
      </c>
      <c r="BY72" s="1234"/>
      <c r="BZ72" s="1234"/>
      <c r="CA72" s="1234"/>
      <c r="CB72" s="1234"/>
      <c r="CC72" s="1234"/>
      <c r="CD72" s="1234"/>
      <c r="CE72" s="1234"/>
      <c r="CF72" s="1234" t="s">
        <v>526</v>
      </c>
      <c r="CG72" s="1234"/>
      <c r="CH72" s="1234"/>
      <c r="CI72" s="1234"/>
      <c r="CJ72" s="1234"/>
      <c r="CK72" s="1234"/>
      <c r="CL72" s="1234"/>
      <c r="CM72" s="1234"/>
      <c r="CN72" s="1234" t="s">
        <v>527</v>
      </c>
      <c r="CO72" s="1234"/>
      <c r="CP72" s="1234"/>
      <c r="CQ72" s="1234"/>
      <c r="CR72" s="1234"/>
      <c r="CS72" s="1234"/>
      <c r="CT72" s="1234"/>
      <c r="CU72" s="1234"/>
      <c r="CV72" s="1234" t="s">
        <v>528</v>
      </c>
      <c r="CW72" s="1234"/>
      <c r="CX72" s="1234"/>
      <c r="CY72" s="1234"/>
      <c r="CZ72" s="1234"/>
      <c r="DA72" s="1234"/>
      <c r="DB72" s="1234"/>
      <c r="DC72" s="1234"/>
    </row>
    <row r="73" spans="2:107" x14ac:dyDescent="0.15">
      <c r="B73" s="247"/>
      <c r="G73" s="1245"/>
      <c r="H73" s="1245"/>
      <c r="I73" s="1245"/>
      <c r="J73" s="1245"/>
      <c r="K73" s="1229"/>
      <c r="L73" s="1229"/>
      <c r="M73" s="1229"/>
      <c r="N73" s="1229"/>
      <c r="AM73" s="359"/>
      <c r="AN73" s="1233" t="s">
        <v>561</v>
      </c>
      <c r="AO73" s="1233"/>
      <c r="AP73" s="1233"/>
      <c r="AQ73" s="1233"/>
      <c r="AR73" s="1233"/>
      <c r="AS73" s="1233"/>
      <c r="AT73" s="1233"/>
      <c r="AU73" s="1233"/>
      <c r="AV73" s="1233"/>
      <c r="AW73" s="1233"/>
      <c r="AX73" s="1233"/>
      <c r="AY73" s="1233"/>
      <c r="AZ73" s="1233"/>
      <c r="BA73" s="1233"/>
      <c r="BB73" s="1233" t="s">
        <v>562</v>
      </c>
      <c r="BC73" s="1233"/>
      <c r="BD73" s="1233"/>
      <c r="BE73" s="1233"/>
      <c r="BF73" s="1233"/>
      <c r="BG73" s="1233"/>
      <c r="BH73" s="1233"/>
      <c r="BI73" s="1233"/>
      <c r="BJ73" s="1233"/>
      <c r="BK73" s="1233"/>
      <c r="BL73" s="1233"/>
      <c r="BM73" s="1233"/>
      <c r="BN73" s="1233"/>
      <c r="BO73" s="1233"/>
      <c r="BP73" s="1230">
        <v>14.3</v>
      </c>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x14ac:dyDescent="0.15">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566</v>
      </c>
      <c r="BC75" s="1233"/>
      <c r="BD75" s="1233"/>
      <c r="BE75" s="1233"/>
      <c r="BF75" s="1233"/>
      <c r="BG75" s="1233"/>
      <c r="BH75" s="1233"/>
      <c r="BI75" s="1233"/>
      <c r="BJ75" s="1233"/>
      <c r="BK75" s="1233"/>
      <c r="BL75" s="1233"/>
      <c r="BM75" s="1233"/>
      <c r="BN75" s="1233"/>
      <c r="BO75" s="1233"/>
      <c r="BP75" s="1230">
        <v>6.3</v>
      </c>
      <c r="BQ75" s="1230"/>
      <c r="BR75" s="1230"/>
      <c r="BS75" s="1230"/>
      <c r="BT75" s="1230"/>
      <c r="BU75" s="1230"/>
      <c r="BV75" s="1230"/>
      <c r="BW75" s="1230"/>
      <c r="BX75" s="1230">
        <v>5.8</v>
      </c>
      <c r="BY75" s="1230"/>
      <c r="BZ75" s="1230"/>
      <c r="CA75" s="1230"/>
      <c r="CB75" s="1230"/>
      <c r="CC75" s="1230"/>
      <c r="CD75" s="1230"/>
      <c r="CE75" s="1230"/>
      <c r="CF75" s="1230">
        <v>6</v>
      </c>
      <c r="CG75" s="1230"/>
      <c r="CH75" s="1230"/>
      <c r="CI75" s="1230"/>
      <c r="CJ75" s="1230"/>
      <c r="CK75" s="1230"/>
      <c r="CL75" s="1230"/>
      <c r="CM75" s="1230"/>
      <c r="CN75" s="1230">
        <v>6.5</v>
      </c>
      <c r="CO75" s="1230"/>
      <c r="CP75" s="1230"/>
      <c r="CQ75" s="1230"/>
      <c r="CR75" s="1230"/>
      <c r="CS75" s="1230"/>
      <c r="CT75" s="1230"/>
      <c r="CU75" s="1230"/>
      <c r="CV75" s="1230">
        <v>6.8</v>
      </c>
      <c r="CW75" s="1230"/>
      <c r="CX75" s="1230"/>
      <c r="CY75" s="1230"/>
      <c r="CZ75" s="1230"/>
      <c r="DA75" s="1230"/>
      <c r="DB75" s="1230"/>
      <c r="DC75" s="1230"/>
    </row>
    <row r="76" spans="2:107" x14ac:dyDescent="0.15">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47"/>
      <c r="G77" s="1228"/>
      <c r="H77" s="1228"/>
      <c r="I77" s="1228"/>
      <c r="J77" s="1228"/>
      <c r="K77" s="1229"/>
      <c r="L77" s="1229"/>
      <c r="M77" s="1229"/>
      <c r="N77" s="1229"/>
      <c r="AN77" s="1234" t="s">
        <v>564</v>
      </c>
      <c r="AO77" s="1234"/>
      <c r="AP77" s="1234"/>
      <c r="AQ77" s="1234"/>
      <c r="AR77" s="1234"/>
      <c r="AS77" s="1234"/>
      <c r="AT77" s="1234"/>
      <c r="AU77" s="1234"/>
      <c r="AV77" s="1234"/>
      <c r="AW77" s="1234"/>
      <c r="AX77" s="1234"/>
      <c r="AY77" s="1234"/>
      <c r="AZ77" s="1234"/>
      <c r="BA77" s="1234"/>
      <c r="BB77" s="1233" t="s">
        <v>562</v>
      </c>
      <c r="BC77" s="1233"/>
      <c r="BD77" s="1233"/>
      <c r="BE77" s="1233"/>
      <c r="BF77" s="1233"/>
      <c r="BG77" s="1233"/>
      <c r="BH77" s="1233"/>
      <c r="BI77" s="1233"/>
      <c r="BJ77" s="1233"/>
      <c r="BK77" s="1233"/>
      <c r="BL77" s="1233"/>
      <c r="BM77" s="1233"/>
      <c r="BN77" s="1233"/>
      <c r="BO77" s="1233"/>
      <c r="BP77" s="1230">
        <v>15.5</v>
      </c>
      <c r="BQ77" s="1230"/>
      <c r="BR77" s="1230"/>
      <c r="BS77" s="1230"/>
      <c r="BT77" s="1230"/>
      <c r="BU77" s="1230"/>
      <c r="BV77" s="1230"/>
      <c r="BW77" s="1230"/>
      <c r="BX77" s="1230">
        <v>4.5999999999999996</v>
      </c>
      <c r="BY77" s="1230"/>
      <c r="BZ77" s="1230"/>
      <c r="CA77" s="1230"/>
      <c r="CB77" s="1230"/>
      <c r="CC77" s="1230"/>
      <c r="CD77" s="1230"/>
      <c r="CE77" s="1230"/>
      <c r="CF77" s="1230">
        <v>0.6</v>
      </c>
      <c r="CG77" s="1230"/>
      <c r="CH77" s="1230"/>
      <c r="CI77" s="1230"/>
      <c r="CJ77" s="1230"/>
      <c r="CK77" s="1230"/>
      <c r="CL77" s="1230"/>
      <c r="CM77" s="1230"/>
      <c r="CN77" s="1230">
        <v>0</v>
      </c>
      <c r="CO77" s="1230"/>
      <c r="CP77" s="1230"/>
      <c r="CQ77" s="1230"/>
      <c r="CR77" s="1230"/>
      <c r="CS77" s="1230"/>
      <c r="CT77" s="1230"/>
      <c r="CU77" s="1230"/>
      <c r="CV77" s="1230">
        <v>1</v>
      </c>
      <c r="CW77" s="1230"/>
      <c r="CX77" s="1230"/>
      <c r="CY77" s="1230"/>
      <c r="CZ77" s="1230"/>
      <c r="DA77" s="1230"/>
      <c r="DB77" s="1230"/>
      <c r="DC77" s="1230"/>
    </row>
    <row r="78" spans="2:107" x14ac:dyDescent="0.15">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566</v>
      </c>
      <c r="BC79" s="1233"/>
      <c r="BD79" s="1233"/>
      <c r="BE79" s="1233"/>
      <c r="BF79" s="1233"/>
      <c r="BG79" s="1233"/>
      <c r="BH79" s="1233"/>
      <c r="BI79" s="1233"/>
      <c r="BJ79" s="1233"/>
      <c r="BK79" s="1233"/>
      <c r="BL79" s="1233"/>
      <c r="BM79" s="1233"/>
      <c r="BN79" s="1233"/>
      <c r="BO79" s="1233"/>
      <c r="BP79" s="1230">
        <v>6.4</v>
      </c>
      <c r="BQ79" s="1230"/>
      <c r="BR79" s="1230"/>
      <c r="BS79" s="1230"/>
      <c r="BT79" s="1230"/>
      <c r="BU79" s="1230"/>
      <c r="BV79" s="1230"/>
      <c r="BW79" s="1230"/>
      <c r="BX79" s="1230">
        <v>6.3</v>
      </c>
      <c r="BY79" s="1230"/>
      <c r="BZ79" s="1230"/>
      <c r="CA79" s="1230"/>
      <c r="CB79" s="1230"/>
      <c r="CC79" s="1230"/>
      <c r="CD79" s="1230"/>
      <c r="CE79" s="1230"/>
      <c r="CF79" s="1230">
        <v>6.6</v>
      </c>
      <c r="CG79" s="1230"/>
      <c r="CH79" s="1230"/>
      <c r="CI79" s="1230"/>
      <c r="CJ79" s="1230"/>
      <c r="CK79" s="1230"/>
      <c r="CL79" s="1230"/>
      <c r="CM79" s="1230"/>
      <c r="CN79" s="1230">
        <v>6.8</v>
      </c>
      <c r="CO79" s="1230"/>
      <c r="CP79" s="1230"/>
      <c r="CQ79" s="1230"/>
      <c r="CR79" s="1230"/>
      <c r="CS79" s="1230"/>
      <c r="CT79" s="1230"/>
      <c r="CU79" s="1230"/>
      <c r="CV79" s="1230">
        <v>7</v>
      </c>
      <c r="CW79" s="1230"/>
      <c r="CX79" s="1230"/>
      <c r="CY79" s="1230"/>
      <c r="CZ79" s="1230"/>
      <c r="DA79" s="1230"/>
      <c r="DB79" s="1230"/>
      <c r="DC79" s="1230"/>
    </row>
    <row r="80" spans="2:107" x14ac:dyDescent="0.15">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hReZMgRQ2zS6h1B+uYMrw92LNqkJNUUNHghkGYIKk/9ae5Idt/LHc4p4PnIeiVcQUVsLiQKRTpg3xxBaK4msRg==" saltValue="HrzUdFU4z3VbsDmbcJAIG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DB135-22BA-42EB-BD72-B53D6524408F}">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7RUBlhbgdkmz043i3MksGA2GpntQ5/tA/A0qMiMh5b9H376dzIhIEwZsJKMAM8QpVs1KxhOusTxGZ9lVGHzYhg==" saltValue="Jlfr+LuW2efAMzYGG892ug=="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8A44E-899D-4561-8AFF-D45BD5B26DA9}">
  <sheetPr>
    <pageSetUpPr fitToPage="1"/>
  </sheetPr>
  <dimension ref="A1:DR125"/>
  <sheetViews>
    <sheetView showGridLines="0" topLeftCell="C1"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Jx49pkFRet0KdEmYVZxQY7K/uhgcjEqfkjnreGcRWR4qqlKawbpNh/xO74alc70qz7MagHtfNbDYfxwlsOhwww==" saltValue="TPNGiU1wey/gUOwGaeNi/Q=="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523</v>
      </c>
      <c r="G2" s="137"/>
      <c r="H2" s="138"/>
    </row>
    <row r="3" spans="1:8" x14ac:dyDescent="0.15">
      <c r="A3" s="134" t="s">
        <v>516</v>
      </c>
      <c r="B3" s="139"/>
      <c r="C3" s="140"/>
      <c r="D3" s="141">
        <v>84686</v>
      </c>
      <c r="E3" s="142"/>
      <c r="F3" s="143">
        <v>52068</v>
      </c>
      <c r="G3" s="144"/>
      <c r="H3" s="145"/>
    </row>
    <row r="4" spans="1:8" x14ac:dyDescent="0.15">
      <c r="A4" s="146"/>
      <c r="B4" s="147"/>
      <c r="C4" s="148"/>
      <c r="D4" s="149">
        <v>28908</v>
      </c>
      <c r="E4" s="150"/>
      <c r="F4" s="151">
        <v>26936</v>
      </c>
      <c r="G4" s="152"/>
      <c r="H4" s="153"/>
    </row>
    <row r="5" spans="1:8" x14ac:dyDescent="0.15">
      <c r="A5" s="134" t="s">
        <v>518</v>
      </c>
      <c r="B5" s="139"/>
      <c r="C5" s="140"/>
      <c r="D5" s="141">
        <v>47542</v>
      </c>
      <c r="E5" s="142"/>
      <c r="F5" s="143">
        <v>47161</v>
      </c>
      <c r="G5" s="144"/>
      <c r="H5" s="145"/>
    </row>
    <row r="6" spans="1:8" x14ac:dyDescent="0.15">
      <c r="A6" s="146"/>
      <c r="B6" s="147"/>
      <c r="C6" s="148"/>
      <c r="D6" s="149">
        <v>24438</v>
      </c>
      <c r="E6" s="150"/>
      <c r="F6" s="151">
        <v>24595</v>
      </c>
      <c r="G6" s="152"/>
      <c r="H6" s="153"/>
    </row>
    <row r="7" spans="1:8" x14ac:dyDescent="0.15">
      <c r="A7" s="134" t="s">
        <v>519</v>
      </c>
      <c r="B7" s="139"/>
      <c r="C7" s="140"/>
      <c r="D7" s="141">
        <v>31287</v>
      </c>
      <c r="E7" s="142"/>
      <c r="F7" s="143">
        <v>43423</v>
      </c>
      <c r="G7" s="144"/>
      <c r="H7" s="145"/>
    </row>
    <row r="8" spans="1:8" x14ac:dyDescent="0.15">
      <c r="A8" s="146"/>
      <c r="B8" s="147"/>
      <c r="C8" s="148"/>
      <c r="D8" s="149">
        <v>19170</v>
      </c>
      <c r="E8" s="150"/>
      <c r="F8" s="151">
        <v>22207</v>
      </c>
      <c r="G8" s="152"/>
      <c r="H8" s="153"/>
    </row>
    <row r="9" spans="1:8" x14ac:dyDescent="0.15">
      <c r="A9" s="134" t="s">
        <v>520</v>
      </c>
      <c r="B9" s="139"/>
      <c r="C9" s="140"/>
      <c r="D9" s="141">
        <v>29685</v>
      </c>
      <c r="E9" s="142"/>
      <c r="F9" s="143">
        <v>45265</v>
      </c>
      <c r="G9" s="144"/>
      <c r="H9" s="145"/>
    </row>
    <row r="10" spans="1:8" x14ac:dyDescent="0.15">
      <c r="A10" s="146"/>
      <c r="B10" s="147"/>
      <c r="C10" s="148"/>
      <c r="D10" s="149">
        <v>16162</v>
      </c>
      <c r="E10" s="150"/>
      <c r="F10" s="151">
        <v>22600</v>
      </c>
      <c r="G10" s="152"/>
      <c r="H10" s="153"/>
    </row>
    <row r="11" spans="1:8" x14ac:dyDescent="0.15">
      <c r="A11" s="134" t="s">
        <v>521</v>
      </c>
      <c r="B11" s="139"/>
      <c r="C11" s="140"/>
      <c r="D11" s="141">
        <v>22505</v>
      </c>
      <c r="E11" s="142"/>
      <c r="F11" s="143">
        <v>54621</v>
      </c>
      <c r="G11" s="144"/>
      <c r="H11" s="145"/>
    </row>
    <row r="12" spans="1:8" x14ac:dyDescent="0.15">
      <c r="A12" s="146"/>
      <c r="B12" s="147"/>
      <c r="C12" s="154"/>
      <c r="D12" s="149">
        <v>14386</v>
      </c>
      <c r="E12" s="150"/>
      <c r="F12" s="151">
        <v>30892</v>
      </c>
      <c r="G12" s="152"/>
      <c r="H12" s="153"/>
    </row>
    <row r="13" spans="1:8" x14ac:dyDescent="0.15">
      <c r="A13" s="134"/>
      <c r="B13" s="139"/>
      <c r="C13" s="140"/>
      <c r="D13" s="141">
        <v>43141</v>
      </c>
      <c r="E13" s="142"/>
      <c r="F13" s="143">
        <v>48508</v>
      </c>
      <c r="G13" s="155"/>
      <c r="H13" s="145"/>
    </row>
    <row r="14" spans="1:8" x14ac:dyDescent="0.15">
      <c r="A14" s="146"/>
      <c r="B14" s="147"/>
      <c r="C14" s="148"/>
      <c r="D14" s="149">
        <v>20613</v>
      </c>
      <c r="E14" s="150"/>
      <c r="F14" s="151">
        <v>25446</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1.69</v>
      </c>
      <c r="C19" s="156">
        <f>ROUND(VALUE(SUBSTITUTE(実質収支比率等に係る経年分析!G$48,"▲","-")),2)</f>
        <v>7.83</v>
      </c>
      <c r="D19" s="156">
        <f>ROUND(VALUE(SUBSTITUTE(実質収支比率等に係る経年分析!H$48,"▲","-")),2)</f>
        <v>5.28</v>
      </c>
      <c r="E19" s="156">
        <f>ROUND(VALUE(SUBSTITUTE(実質収支比率等に係る経年分析!I$48,"▲","-")),2)</f>
        <v>2.95</v>
      </c>
      <c r="F19" s="156">
        <f>ROUND(VALUE(SUBSTITUTE(実質収支比率等に係る経年分析!J$48,"▲","-")),2)</f>
        <v>2.66</v>
      </c>
    </row>
    <row r="20" spans="1:11" x14ac:dyDescent="0.15">
      <c r="A20" s="156" t="s">
        <v>53</v>
      </c>
      <c r="B20" s="156">
        <f>ROUND(VALUE(SUBSTITUTE(実質収支比率等に係る経年分析!F$47,"▲","-")),2)</f>
        <v>23.68</v>
      </c>
      <c r="C20" s="156">
        <f>ROUND(VALUE(SUBSTITUTE(実質収支比率等に係る経年分析!G$47,"▲","-")),2)</f>
        <v>26.01</v>
      </c>
      <c r="D20" s="156">
        <f>ROUND(VALUE(SUBSTITUTE(実質収支比率等に係る経年分析!H$47,"▲","-")),2)</f>
        <v>30.47</v>
      </c>
      <c r="E20" s="156">
        <f>ROUND(VALUE(SUBSTITUTE(実質収支比率等に係る経年分析!I$47,"▲","-")),2)</f>
        <v>32.43</v>
      </c>
      <c r="F20" s="156">
        <f>ROUND(VALUE(SUBSTITUTE(実質収支比率等に係る経年分析!J$47,"▲","-")),2)</f>
        <v>32.159999999999997</v>
      </c>
    </row>
    <row r="21" spans="1:11" x14ac:dyDescent="0.15">
      <c r="A21" s="156" t="s">
        <v>54</v>
      </c>
      <c r="B21" s="156">
        <f>IF(ISNUMBER(VALUE(SUBSTITUTE(実質収支比率等に係る経年分析!F$49,"▲","-"))),ROUND(VALUE(SUBSTITUTE(実質収支比率等に係る経年分析!F$49,"▲","-")),2),NA())</f>
        <v>0.4</v>
      </c>
      <c r="C21" s="156">
        <f>IF(ISNUMBER(VALUE(SUBSTITUTE(実質収支比率等に係る経年分析!G$49,"▲","-"))),ROUND(VALUE(SUBSTITUTE(実質収支比率等に係る経年分析!G$49,"▲","-")),2),NA())</f>
        <v>10.07</v>
      </c>
      <c r="D21" s="156">
        <f>IF(ISNUMBER(VALUE(SUBSTITUTE(実質収支比率等に係る経年分析!H$49,"▲","-"))),ROUND(VALUE(SUBSTITUTE(実質収支比率等に係る経年分析!H$49,"▲","-")),2),NA())</f>
        <v>1.29</v>
      </c>
      <c r="E21" s="156">
        <f>IF(ISNUMBER(VALUE(SUBSTITUTE(実質収支比率等に係る経年分析!I$49,"▲","-"))),ROUND(VALUE(SUBSTITUTE(実質収支比率等に係る経年分析!I$49,"▲","-")),2),NA())</f>
        <v>0.37</v>
      </c>
      <c r="F21" s="156">
        <f>IF(ISNUMBER(VALUE(SUBSTITUTE(実質収支比率等に係る経年分析!J$49,"▲","-"))),ROUND(VALUE(SUBSTITUTE(実質収支比率等に係る経年分析!J$49,"▲","-")),2),NA())</f>
        <v>0.4</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18.850000000000001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18.760000000000002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19.84</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0.95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v>
      </c>
    </row>
    <row r="33" spans="1:16" x14ac:dyDescent="0.15">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v>
      </c>
    </row>
    <row r="34" spans="1:16" x14ac:dyDescent="0.15">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1.52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0.84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0.35</v>
      </c>
    </row>
    <row r="35" spans="1:16" x14ac:dyDescent="0.15">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0.56000000000000005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1.42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1.99</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1.69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7.83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5.27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2.95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2.65</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640</v>
      </c>
      <c r="E42" s="158"/>
      <c r="F42" s="158"/>
      <c r="G42" s="158">
        <f>'実質公債費比率（分子）の構造'!L$52</f>
        <v>642</v>
      </c>
      <c r="H42" s="158"/>
      <c r="I42" s="158"/>
      <c r="J42" s="158">
        <f>'実質公債費比率（分子）の構造'!M$52</f>
        <v>649</v>
      </c>
      <c r="K42" s="158"/>
      <c r="L42" s="158"/>
      <c r="M42" s="158">
        <f>'実質公債費比率（分子）の構造'!N$52</f>
        <v>658</v>
      </c>
      <c r="N42" s="158"/>
      <c r="O42" s="158"/>
      <c r="P42" s="158">
        <f>'実質公債費比率（分子）の構造'!O$52</f>
        <v>609</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23</v>
      </c>
      <c r="C45" s="158"/>
      <c r="D45" s="158"/>
      <c r="E45" s="158">
        <f>'実質公債費比率（分子）の構造'!L$49</f>
        <v>33</v>
      </c>
      <c r="F45" s="158"/>
      <c r="G45" s="158"/>
      <c r="H45" s="158">
        <f>'実質公債費比率（分子）の構造'!M$49</f>
        <v>33</v>
      </c>
      <c r="I45" s="158"/>
      <c r="J45" s="158"/>
      <c r="K45" s="158">
        <f>'実質公債費比率（分子）の構造'!N$49</f>
        <v>33</v>
      </c>
      <c r="L45" s="158"/>
      <c r="M45" s="158"/>
      <c r="N45" s="158">
        <f>'実質公債費比率（分子）の構造'!O$49</f>
        <v>33</v>
      </c>
      <c r="O45" s="158"/>
      <c r="P45" s="158"/>
    </row>
    <row r="46" spans="1:16" x14ac:dyDescent="0.15">
      <c r="A46" s="158" t="s">
        <v>64</v>
      </c>
      <c r="B46" s="158">
        <f>'実質公債費比率（分子）の構造'!K$48</f>
        <v>260</v>
      </c>
      <c r="C46" s="158"/>
      <c r="D46" s="158"/>
      <c r="E46" s="158">
        <f>'実質公債費比率（分子）の構造'!L$48</f>
        <v>269</v>
      </c>
      <c r="F46" s="158"/>
      <c r="G46" s="158"/>
      <c r="H46" s="158">
        <f>'実質公債費比率（分子）の構造'!M$48</f>
        <v>278</v>
      </c>
      <c r="I46" s="158"/>
      <c r="J46" s="158"/>
      <c r="K46" s="158">
        <f>'実質公債費比率（分子）の構造'!N$48</f>
        <v>191</v>
      </c>
      <c r="L46" s="158"/>
      <c r="M46" s="158"/>
      <c r="N46" s="158">
        <f>'実質公債費比率（分子）の構造'!O$48</f>
        <v>185</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601</v>
      </c>
      <c r="C49" s="158"/>
      <c r="D49" s="158"/>
      <c r="E49" s="158">
        <f>'実質公債費比率（分子）の構造'!L$45</f>
        <v>642</v>
      </c>
      <c r="F49" s="158"/>
      <c r="G49" s="158"/>
      <c r="H49" s="158">
        <f>'実質公債費比率（分子）の構造'!M$45</f>
        <v>721</v>
      </c>
      <c r="I49" s="158"/>
      <c r="J49" s="158"/>
      <c r="K49" s="158">
        <f>'実質公債費比率（分子）の構造'!N$45</f>
        <v>763</v>
      </c>
      <c r="L49" s="158"/>
      <c r="M49" s="158"/>
      <c r="N49" s="158">
        <f>'実質公債費比率（分子）の構造'!O$45</f>
        <v>770</v>
      </c>
      <c r="O49" s="158"/>
      <c r="P49" s="158"/>
    </row>
    <row r="50" spans="1:16" x14ac:dyDescent="0.15">
      <c r="A50" s="158" t="s">
        <v>67</v>
      </c>
      <c r="B50" s="158" t="e">
        <f>NA()</f>
        <v>#N/A</v>
      </c>
      <c r="C50" s="158">
        <f>IF(ISNUMBER('実質公債費比率（分子）の構造'!K$53),'実質公債費比率（分子）の構造'!K$53,NA())</f>
        <v>244</v>
      </c>
      <c r="D50" s="158" t="e">
        <f>NA()</f>
        <v>#N/A</v>
      </c>
      <c r="E50" s="158" t="e">
        <f>NA()</f>
        <v>#N/A</v>
      </c>
      <c r="F50" s="158">
        <f>IF(ISNUMBER('実質公債費比率（分子）の構造'!L$53),'実質公債費比率（分子）の構造'!L$53,NA())</f>
        <v>302</v>
      </c>
      <c r="G50" s="158" t="e">
        <f>NA()</f>
        <v>#N/A</v>
      </c>
      <c r="H50" s="158" t="e">
        <f>NA()</f>
        <v>#N/A</v>
      </c>
      <c r="I50" s="158">
        <f>IF(ISNUMBER('実質公債費比率（分子）の構造'!M$53),'実質公債費比率（分子）の構造'!M$53,NA())</f>
        <v>383</v>
      </c>
      <c r="J50" s="158" t="e">
        <f>NA()</f>
        <v>#N/A</v>
      </c>
      <c r="K50" s="158" t="e">
        <f>NA()</f>
        <v>#N/A</v>
      </c>
      <c r="L50" s="158">
        <f>IF(ISNUMBER('実質公債費比率（分子）の構造'!N$53),'実質公債費比率（分子）の構造'!N$53,NA())</f>
        <v>329</v>
      </c>
      <c r="M50" s="158" t="e">
        <f>NA()</f>
        <v>#N/A</v>
      </c>
      <c r="N50" s="158" t="e">
        <f>NA()</f>
        <v>#N/A</v>
      </c>
      <c r="O50" s="158">
        <f>IF(ISNUMBER('実質公債費比率（分子）の構造'!O$53),'実質公債費比率（分子）の構造'!O$53,NA())</f>
        <v>379</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8537</v>
      </c>
      <c r="E56" s="157"/>
      <c r="F56" s="157"/>
      <c r="G56" s="157">
        <f>'将来負担比率（分子）の構造'!J$52</f>
        <v>8488</v>
      </c>
      <c r="H56" s="157"/>
      <c r="I56" s="157"/>
      <c r="J56" s="157">
        <f>'将来負担比率（分子）の構造'!K$52</f>
        <v>8275</v>
      </c>
      <c r="K56" s="157"/>
      <c r="L56" s="157"/>
      <c r="M56" s="157">
        <f>'将来負担比率（分子）の構造'!L$52</f>
        <v>7867</v>
      </c>
      <c r="N56" s="157"/>
      <c r="O56" s="157"/>
      <c r="P56" s="157">
        <f>'将来負担比率（分子）の構造'!M$52</f>
        <v>7468</v>
      </c>
    </row>
    <row r="57" spans="1:16" x14ac:dyDescent="0.15">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3426</v>
      </c>
      <c r="E58" s="157"/>
      <c r="F58" s="157"/>
      <c r="G58" s="157">
        <f>'将来負担比率（分子）の構造'!J$50</f>
        <v>3960</v>
      </c>
      <c r="H58" s="157"/>
      <c r="I58" s="157"/>
      <c r="J58" s="157">
        <f>'将来負担比率（分子）の構造'!K$50</f>
        <v>4325</v>
      </c>
      <c r="K58" s="157"/>
      <c r="L58" s="157"/>
      <c r="M58" s="157">
        <f>'将来負担比率（分子）の構造'!L$50</f>
        <v>4597</v>
      </c>
      <c r="N58" s="157"/>
      <c r="O58" s="157"/>
      <c r="P58" s="157">
        <f>'将来負担比率（分子）の構造'!M$50</f>
        <v>4671</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836</v>
      </c>
      <c r="C62" s="157"/>
      <c r="D62" s="157"/>
      <c r="E62" s="157">
        <f>'将来負担比率（分子）の構造'!J$45</f>
        <v>800</v>
      </c>
      <c r="F62" s="157"/>
      <c r="G62" s="157"/>
      <c r="H62" s="157">
        <f>'将来負担比率（分子）の構造'!K$45</f>
        <v>813</v>
      </c>
      <c r="I62" s="157"/>
      <c r="J62" s="157"/>
      <c r="K62" s="157">
        <f>'将来負担比率（分子）の構造'!L$45</f>
        <v>903</v>
      </c>
      <c r="L62" s="157"/>
      <c r="M62" s="157"/>
      <c r="N62" s="157">
        <f>'将来負担比率（分子）の構造'!M$45</f>
        <v>815</v>
      </c>
      <c r="O62" s="157"/>
      <c r="P62" s="157"/>
    </row>
    <row r="63" spans="1:16" x14ac:dyDescent="0.15">
      <c r="A63" s="157" t="s">
        <v>34</v>
      </c>
      <c r="B63" s="157">
        <f>'将来負担比率（分子）の構造'!I$44</f>
        <v>365</v>
      </c>
      <c r="C63" s="157"/>
      <c r="D63" s="157"/>
      <c r="E63" s="157">
        <f>'将来負担比率（分子）の構造'!J$44</f>
        <v>364</v>
      </c>
      <c r="F63" s="157"/>
      <c r="G63" s="157"/>
      <c r="H63" s="157">
        <f>'将来負担比率（分子）の構造'!K$44</f>
        <v>332</v>
      </c>
      <c r="I63" s="157"/>
      <c r="J63" s="157"/>
      <c r="K63" s="157">
        <f>'将来負担比率（分子）の構造'!L$44</f>
        <v>300</v>
      </c>
      <c r="L63" s="157"/>
      <c r="M63" s="157"/>
      <c r="N63" s="157">
        <f>'将来負担比率（分子）の構造'!M$44</f>
        <v>268</v>
      </c>
      <c r="O63" s="157"/>
      <c r="P63" s="157"/>
    </row>
    <row r="64" spans="1:16" x14ac:dyDescent="0.15">
      <c r="A64" s="157" t="s">
        <v>33</v>
      </c>
      <c r="B64" s="157">
        <f>'将来負担比率（分子）の構造'!I$43</f>
        <v>3190</v>
      </c>
      <c r="C64" s="157"/>
      <c r="D64" s="157"/>
      <c r="E64" s="157">
        <f>'将来負担比率（分子）の構造'!J$43</f>
        <v>2867</v>
      </c>
      <c r="F64" s="157"/>
      <c r="G64" s="157"/>
      <c r="H64" s="157">
        <f>'将来負担比率（分子）の構造'!K$43</f>
        <v>2658</v>
      </c>
      <c r="I64" s="157"/>
      <c r="J64" s="157"/>
      <c r="K64" s="157">
        <f>'将来負担比率（分子）の構造'!L$43</f>
        <v>2363</v>
      </c>
      <c r="L64" s="157"/>
      <c r="M64" s="157"/>
      <c r="N64" s="157">
        <f>'将来負担比率（分子）の構造'!M$43</f>
        <v>2453</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8268</v>
      </c>
      <c r="C66" s="157"/>
      <c r="D66" s="157"/>
      <c r="E66" s="157">
        <f>'将来負担比率（分子）の構造'!J$41</f>
        <v>8395</v>
      </c>
      <c r="F66" s="157"/>
      <c r="G66" s="157"/>
      <c r="H66" s="157">
        <f>'将来負担比率（分子）の構造'!K$41</f>
        <v>8107</v>
      </c>
      <c r="I66" s="157"/>
      <c r="J66" s="157"/>
      <c r="K66" s="157">
        <f>'将来負担比率（分子）の構造'!L$41</f>
        <v>7722</v>
      </c>
      <c r="L66" s="157"/>
      <c r="M66" s="157"/>
      <c r="N66" s="157">
        <f>'将来負担比率（分子）の構造'!M$41</f>
        <v>7221</v>
      </c>
      <c r="O66" s="157"/>
      <c r="P66" s="157"/>
    </row>
    <row r="67" spans="1:16" x14ac:dyDescent="0.15">
      <c r="A67" s="157" t="s">
        <v>71</v>
      </c>
      <c r="B67" s="157" t="e">
        <f>NA()</f>
        <v>#N/A</v>
      </c>
      <c r="C67" s="157">
        <f>IF(ISNUMBER('将来負担比率（分子）の構造'!I$53), IF('将来負担比率（分子）の構造'!I$53 &lt; 0, 0, '将来負担比率（分子）の構造'!I$53), NA())</f>
        <v>696</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1757</v>
      </c>
      <c r="C72" s="161">
        <f>基金残高に係る経年分析!G55</f>
        <v>1909</v>
      </c>
      <c r="D72" s="161">
        <f>基金残高に係る経年分析!H55</f>
        <v>1947</v>
      </c>
    </row>
    <row r="73" spans="1:16" x14ac:dyDescent="0.15">
      <c r="A73" s="160" t="s">
        <v>74</v>
      </c>
      <c r="B73" s="161">
        <f>基金残高に係る経年分析!F56</f>
        <v>43</v>
      </c>
      <c r="C73" s="161">
        <f>基金残高に係る経年分析!G56</f>
        <v>69</v>
      </c>
      <c r="D73" s="161">
        <f>基金残高に係る経年分析!H56</f>
        <v>90</v>
      </c>
    </row>
    <row r="74" spans="1:16" x14ac:dyDescent="0.15">
      <c r="A74" s="160" t="s">
        <v>75</v>
      </c>
      <c r="B74" s="161">
        <f>基金残高に係る経年分析!F57</f>
        <v>1104</v>
      </c>
      <c r="C74" s="161">
        <f>基金残高に係る経年分析!G57</f>
        <v>1154</v>
      </c>
      <c r="D74" s="161">
        <f>基金残高に係る経年分析!H57</f>
        <v>1185</v>
      </c>
    </row>
  </sheetData>
  <sheetProtection algorithmName="SHA-512" hashValue="1rR7K6T4KkwsP/MlX5XVJ2c2RwtKIG7xy3oh3lN4XJDozg07e5Bfqil/ox+RI2q74xFzCuvvtUdPZOmqDrAtfw==" saltValue="K6hFas9LgFmTTC1AIRwZ3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神野 綾</cp:lastModifiedBy>
  <cp:lastPrinted>2026-08-27T01:44:04Z</cp:lastPrinted>
  <dcterms:created xsi:type="dcterms:W3CDTF">2026-02-26T10:07:53Z</dcterms:created>
  <dcterms:modified xsi:type="dcterms:W3CDTF">2026-09-29T08:41:25Z</dcterms:modified>
  <cp:category/>
</cp:coreProperties>
</file>