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7\05_ホームページ\エクセル版\"/>
    </mc:Choice>
  </mc:AlternateContent>
  <xr:revisionPtr revIDLastSave="0" documentId="13_ncr:1_{41A5A416-0216-4860-977E-A6EA6F1632F5}" xr6:coauthVersionLast="47" xr6:coauthVersionMax="47" xr10:uidLastSave="{00000000-0000-0000-0000-000000000000}"/>
  <bookViews>
    <workbookView xWindow="2748" yWindow="36" windowWidth="20076" windowHeight="11784" xr2:uid="{ACBAC844-65C1-4A94-B462-700C3A889C64}"/>
  </bookViews>
  <sheets>
    <sheet name="幼稚園" sheetId="1" r:id="rId1"/>
    <sheet name="小・中学校" sheetId="2" r:id="rId2"/>
  </sheets>
  <definedNames>
    <definedName name="_xlnm._FilterDatabase" localSheetId="1" hidden="1">小・中学校!$A$1:$S$14</definedName>
    <definedName name="_xlnm._FilterDatabase" localSheetId="0" hidden="1">幼稚園!$A$29:$R$29</definedName>
    <definedName name="_xlnm.Print_Area" localSheetId="1">小・中学校!$A$1:$T$71</definedName>
    <definedName name="_xlnm.Print_Area" localSheetId="0">幼稚園!$A$1:$S$35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2" l="1"/>
  <c r="J59" i="2"/>
  <c r="F59" i="2"/>
  <c r="J52" i="2"/>
  <c r="F52" i="2"/>
  <c r="M23" i="2"/>
  <c r="J23" i="2"/>
  <c r="F23" i="2"/>
  <c r="J16" i="2"/>
  <c r="F16" i="2"/>
  <c r="S31" i="1"/>
  <c r="R31" i="1"/>
  <c r="Q31" i="1"/>
  <c r="L19" i="1"/>
  <c r="E19" i="1"/>
  <c r="I19" i="1" s="1"/>
  <c r="O18" i="1"/>
  <c r="L18" i="1"/>
  <c r="I18" i="1"/>
  <c r="O17" i="1"/>
  <c r="L17" i="1"/>
  <c r="E17" i="1"/>
  <c r="I17" i="1" s="1"/>
  <c r="O16" i="1"/>
  <c r="L16" i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</calcChain>
</file>

<file path=xl/sharedStrings.xml><?xml version="1.0" encoding="utf-8"?>
<sst xmlns="http://schemas.openxmlformats.org/spreadsheetml/2006/main" count="180" uniqueCount="85">
  <si>
    <t>■　幼稚園施設数・教職員数</t>
  </si>
  <si>
    <t xml:space="preserve">年次 </t>
  </si>
  <si>
    <t xml:space="preserve">園数 </t>
  </si>
  <si>
    <t>組数</t>
    <rPh sb="0" eb="1">
      <t>クミ</t>
    </rPh>
    <rPh sb="1" eb="2">
      <t>スウ</t>
    </rPh>
    <phoneticPr fontId="4"/>
  </si>
  <si>
    <t>園児数（人）</t>
    <rPh sb="4" eb="5">
      <t>ニン</t>
    </rPh>
    <phoneticPr fontId="4"/>
  </si>
  <si>
    <t>年齢別園児数（人）</t>
    <rPh sb="7" eb="8">
      <t>ニン</t>
    </rPh>
    <phoneticPr fontId="4"/>
  </si>
  <si>
    <t>教員数（人）</t>
    <rPh sb="4" eb="5">
      <t>ニン</t>
    </rPh>
    <phoneticPr fontId="4"/>
  </si>
  <si>
    <t>職員数（人）</t>
    <rPh sb="4" eb="5">
      <t>ニン</t>
    </rPh>
    <phoneticPr fontId="4"/>
  </si>
  <si>
    <t>校舎延面積（㎡）</t>
  </si>
  <si>
    <t>校地面積
 （㎡）</t>
  </si>
  <si>
    <t>付属施設（㎡）</t>
  </si>
  <si>
    <t>本園</t>
  </si>
  <si>
    <t>分園</t>
  </si>
  <si>
    <t>総数</t>
  </si>
  <si>
    <t>男</t>
  </si>
  <si>
    <t>女</t>
  </si>
  <si>
    <t xml:space="preserve">3歳未満 </t>
  </si>
  <si>
    <t>3歳以上</t>
  </si>
  <si>
    <t xml:space="preserve">総数 </t>
  </si>
  <si>
    <t>男</t>
    <rPh sb="0" eb="1">
      <t>オトコ</t>
    </rPh>
    <phoneticPr fontId="4"/>
  </si>
  <si>
    <t>女</t>
    <rPh sb="0" eb="1">
      <t>オンナ</t>
    </rPh>
    <phoneticPr fontId="4"/>
  </si>
  <si>
    <t xml:space="preserve">木造 </t>
  </si>
  <si>
    <t>非木造</t>
  </si>
  <si>
    <t xml:space="preserve">講堂･体育館 </t>
  </si>
  <si>
    <t>平成　７年</t>
    <rPh sb="0" eb="2">
      <t>ヘイセイ</t>
    </rPh>
    <rPh sb="4" eb="5">
      <t>６ネン</t>
    </rPh>
    <phoneticPr fontId="4"/>
  </si>
  <si>
    <t>平成　８年</t>
    <rPh sb="0" eb="2">
      <t>ヘイセイ</t>
    </rPh>
    <rPh sb="3" eb="5">
      <t>８ネン</t>
    </rPh>
    <phoneticPr fontId="4"/>
  </si>
  <si>
    <t>平成　９年</t>
    <rPh sb="0" eb="2">
      <t>ヘイセイ</t>
    </rPh>
    <rPh sb="3" eb="5">
      <t>９ネン</t>
    </rPh>
    <phoneticPr fontId="4"/>
  </si>
  <si>
    <t>平成１０年</t>
    <rPh sb="0" eb="5">
      <t>ヘイセイ１０ネン</t>
    </rPh>
    <phoneticPr fontId="4"/>
  </si>
  <si>
    <t>平成１１年</t>
    <rPh sb="0" eb="2">
      <t>ヘイセイ</t>
    </rPh>
    <rPh sb="4" eb="5">
      <t>ネン</t>
    </rPh>
    <phoneticPr fontId="4"/>
  </si>
  <si>
    <t>平成１２年</t>
    <rPh sb="0" eb="2">
      <t>ヘイセイ</t>
    </rPh>
    <rPh sb="4" eb="5">
      <t>ネン</t>
    </rPh>
    <phoneticPr fontId="4"/>
  </si>
  <si>
    <t>平成１３年</t>
    <rPh sb="0" eb="2">
      <t>ヘイセイ</t>
    </rPh>
    <rPh sb="4" eb="5">
      <t>ネン</t>
    </rPh>
    <phoneticPr fontId="4"/>
  </si>
  <si>
    <t>平成１４年</t>
  </si>
  <si>
    <t>平成１５年</t>
    <rPh sb="0" eb="2">
      <t>ヘイセイ</t>
    </rPh>
    <rPh sb="4" eb="5">
      <t>ネン</t>
    </rPh>
    <phoneticPr fontId="4"/>
  </si>
  <si>
    <t>平成１６年</t>
  </si>
  <si>
    <t>平成１７年</t>
    <rPh sb="0" eb="2">
      <t>ヘイセイ</t>
    </rPh>
    <rPh sb="4" eb="5">
      <t>ネン</t>
    </rPh>
    <phoneticPr fontId="4"/>
  </si>
  <si>
    <t>平成１８年</t>
  </si>
  <si>
    <t>平成１９年</t>
    <rPh sb="4" eb="5">
      <t>ネン</t>
    </rPh>
    <phoneticPr fontId="4"/>
  </si>
  <si>
    <t>平成２０年</t>
    <rPh sb="4" eb="5">
      <t>ネン</t>
    </rPh>
    <phoneticPr fontId="4"/>
  </si>
  <si>
    <t>平成２１年</t>
    <rPh sb="4" eb="5">
      <t>ネン</t>
    </rPh>
    <phoneticPr fontId="4"/>
  </si>
  <si>
    <t>平成２２年</t>
    <rPh sb="4" eb="5">
      <t>ネン</t>
    </rPh>
    <phoneticPr fontId="4"/>
  </si>
  <si>
    <t>平成２３年</t>
    <rPh sb="4" eb="5">
      <t>ネン</t>
    </rPh>
    <phoneticPr fontId="4"/>
  </si>
  <si>
    <t>平成２４年</t>
    <rPh sb="4" eb="5">
      <t>ネン</t>
    </rPh>
    <phoneticPr fontId="4"/>
  </si>
  <si>
    <t>平成２５年</t>
    <rPh sb="4" eb="5">
      <t>ネン</t>
    </rPh>
    <phoneticPr fontId="4"/>
  </si>
  <si>
    <t>平成２６年</t>
    <rPh sb="4" eb="5">
      <t>ネン</t>
    </rPh>
    <phoneticPr fontId="4"/>
  </si>
  <si>
    <t>平成２７年</t>
    <rPh sb="4" eb="5">
      <t>ネン</t>
    </rPh>
    <phoneticPr fontId="4"/>
  </si>
  <si>
    <t>平成２８年</t>
    <rPh sb="4" eb="5">
      <t>ネン</t>
    </rPh>
    <phoneticPr fontId="4"/>
  </si>
  <si>
    <t>平成２９年</t>
    <rPh sb="4" eb="5">
      <t>ネン</t>
    </rPh>
    <phoneticPr fontId="4"/>
  </si>
  <si>
    <t>平成３０年</t>
    <rPh sb="4" eb="5">
      <t>ネン</t>
    </rPh>
    <phoneticPr fontId="4"/>
  </si>
  <si>
    <t>令和 元年</t>
    <rPh sb="0" eb="2">
      <t>レイワ</t>
    </rPh>
    <rPh sb="3" eb="4">
      <t>ガン</t>
    </rPh>
    <rPh sb="4" eb="5">
      <t>ネン</t>
    </rPh>
    <phoneticPr fontId="4"/>
  </si>
  <si>
    <t>令和　２年</t>
    <rPh sb="0" eb="2">
      <t>レイワ</t>
    </rPh>
    <rPh sb="4" eb="5">
      <t>ネン</t>
    </rPh>
    <phoneticPr fontId="4"/>
  </si>
  <si>
    <t>令和　３年</t>
    <rPh sb="0" eb="2">
      <t>レイワ</t>
    </rPh>
    <rPh sb="4" eb="5">
      <t>ネン</t>
    </rPh>
    <phoneticPr fontId="4"/>
  </si>
  <si>
    <t>令和　４年</t>
    <rPh sb="0" eb="2">
      <t>レイワ</t>
    </rPh>
    <rPh sb="4" eb="5">
      <t>ネン</t>
    </rPh>
    <phoneticPr fontId="4"/>
  </si>
  <si>
    <t>令和　５年</t>
    <rPh sb="0" eb="2">
      <t>レイワ</t>
    </rPh>
    <rPh sb="4" eb="5">
      <t>ネン</t>
    </rPh>
    <phoneticPr fontId="4"/>
  </si>
  <si>
    <t>令和　６年</t>
    <rPh sb="0" eb="2">
      <t>レイワ</t>
    </rPh>
    <rPh sb="4" eb="5">
      <t>ネン</t>
    </rPh>
    <phoneticPr fontId="4"/>
  </si>
  <si>
    <t>令和　７年</t>
    <rPh sb="0" eb="2">
      <t>レイワ</t>
    </rPh>
    <rPh sb="4" eb="5">
      <t>ネン</t>
    </rPh>
    <phoneticPr fontId="4"/>
  </si>
  <si>
    <t>※　５月１日現在　学校基本調査</t>
    <rPh sb="3" eb="4">
      <t>ガツ</t>
    </rPh>
    <rPh sb="5" eb="6">
      <t>ニチ</t>
    </rPh>
    <rPh sb="6" eb="8">
      <t>ゲンザイ</t>
    </rPh>
    <phoneticPr fontId="4"/>
  </si>
  <si>
    <t>■　小学校施設数・教職員数</t>
  </si>
  <si>
    <t>学校数</t>
    <rPh sb="0" eb="3">
      <t>ガッコウスウ</t>
    </rPh>
    <phoneticPr fontId="4"/>
  </si>
  <si>
    <t>学級数</t>
    <rPh sb="0" eb="3">
      <t>ガッキュウスウ</t>
    </rPh>
    <phoneticPr fontId="4"/>
  </si>
  <si>
    <t>児童数（人）</t>
    <rPh sb="0" eb="3">
      <t>ジドウスウ</t>
    </rPh>
    <rPh sb="4" eb="5">
      <t>ニン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</si>
  <si>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</si>
  <si>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</si>
  <si>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うち特別
支援学級数</t>
    <rPh sb="2" eb="4">
      <t>トクベツ</t>
    </rPh>
    <rPh sb="5" eb="7">
      <t>シエン</t>
    </rPh>
    <rPh sb="7" eb="9">
      <t>ガッキュウ</t>
    </rPh>
    <rPh sb="9" eb="10">
      <t>スウ</t>
    </rPh>
    <phoneticPr fontId="4"/>
  </si>
  <si>
    <t>うち特別支援
学級児童数</t>
    <rPh sb="2" eb="4">
      <t>トクベツ</t>
    </rPh>
    <rPh sb="4" eb="6">
      <t>シエン</t>
    </rPh>
    <rPh sb="7" eb="9">
      <t>ガッキュウ</t>
    </rPh>
    <rPh sb="9" eb="11">
      <t>ジドウ</t>
    </rPh>
    <rPh sb="11" eb="12">
      <t>スウ</t>
    </rPh>
    <phoneticPr fontId="4"/>
  </si>
  <si>
    <t xml:space="preserve">男 </t>
  </si>
  <si>
    <t xml:space="preserve">体育館 </t>
  </si>
  <si>
    <t>平成　８年</t>
    <rPh sb="0" eb="2">
      <t>ヘイセイ</t>
    </rPh>
    <rPh sb="4" eb="5">
      <t>６ネン</t>
    </rPh>
    <phoneticPr fontId="4"/>
  </si>
  <si>
    <t>平成１０年</t>
    <rPh sb="0" eb="2">
      <t>ヘイセイ</t>
    </rPh>
    <rPh sb="2" eb="5">
      <t>１０ネン</t>
    </rPh>
    <phoneticPr fontId="4"/>
  </si>
  <si>
    <t>平成１１年</t>
    <rPh sb="0" eb="2">
      <t>ヘイセイ</t>
    </rPh>
    <phoneticPr fontId="4"/>
  </si>
  <si>
    <t>平成１２年</t>
    <rPh sb="0" eb="2">
      <t>ヘイセイ</t>
    </rPh>
    <phoneticPr fontId="4"/>
  </si>
  <si>
    <t>平成１３年</t>
    <rPh sb="0" eb="2">
      <t>ヘイセイ</t>
    </rPh>
    <phoneticPr fontId="4"/>
  </si>
  <si>
    <t>平成１４年</t>
    <rPh sb="0" eb="2">
      <t>ヘイセイ</t>
    </rPh>
    <phoneticPr fontId="4"/>
  </si>
  <si>
    <t>平成１６年</t>
    <rPh sb="0" eb="2">
      <t>ヘイセイ</t>
    </rPh>
    <rPh sb="4" eb="5">
      <t>ネン</t>
    </rPh>
    <phoneticPr fontId="4"/>
  </si>
  <si>
    <t>平成１８年</t>
    <rPh sb="0" eb="2">
      <t>ヘイセイ</t>
    </rPh>
    <rPh sb="4" eb="5">
      <t>ネン</t>
    </rPh>
    <phoneticPr fontId="4"/>
  </si>
  <si>
    <t>※　５月１日現在　学校基本調査、公立学校施設台帳</t>
    <rPh sb="3" eb="4">
      <t>ガツ</t>
    </rPh>
    <rPh sb="5" eb="6">
      <t>ニチ</t>
    </rPh>
    <rPh sb="6" eb="8">
      <t>ゲンザイ</t>
    </rPh>
    <rPh sb="16" eb="18">
      <t>コウリツ</t>
    </rPh>
    <rPh sb="18" eb="20">
      <t>ガッコウ</t>
    </rPh>
    <rPh sb="20" eb="22">
      <t>シセツ</t>
    </rPh>
    <rPh sb="22" eb="24">
      <t>ダイチョウ</t>
    </rPh>
    <phoneticPr fontId="4"/>
  </si>
  <si>
    <t>■　中学校施設数・教職員数</t>
  </si>
  <si>
    <t>生徒数（人）</t>
    <rPh sb="0" eb="2">
      <t>セイト</t>
    </rPh>
    <rPh sb="2" eb="3">
      <t>スウ</t>
    </rPh>
    <rPh sb="4" eb="5">
      <t>ニン</t>
    </rPh>
    <phoneticPr fontId="4"/>
  </si>
  <si>
    <t>平成　７年</t>
    <rPh sb="0" eb="2">
      <t>ヘイセイ</t>
    </rPh>
    <rPh sb="3" eb="5">
      <t>７ネン</t>
    </rPh>
    <phoneticPr fontId="4"/>
  </si>
  <si>
    <t>平成　９年</t>
    <rPh sb="0" eb="2">
      <t>ヘイセイ</t>
    </rPh>
    <phoneticPr fontId="4"/>
  </si>
  <si>
    <t>平成１０年</t>
    <rPh sb="0" eb="2">
      <t>ヘイセイ</t>
    </rPh>
    <phoneticPr fontId="4"/>
  </si>
  <si>
    <t>平成１４年</t>
    <rPh sb="0" eb="2">
      <t>ヘイセイ</t>
    </rPh>
    <rPh sb="4" eb="5">
      <t>ネン</t>
    </rPh>
    <phoneticPr fontId="4"/>
  </si>
  <si>
    <t>令和　４年</t>
  </si>
  <si>
    <t>令和　５年</t>
  </si>
  <si>
    <t>令和　６年</t>
  </si>
  <si>
    <t>令和　７年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</si>
</sst>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 ;[Red]\-#,##0\ "/>
    <numFmt numFmtId="178" formatCode="#,##0_);[Red]\(#,##0\)"/>
    <numFmt numFmtId="179" formatCode="#,##0_);\(#,##0\)"/>
    <numFmt numFmtId="180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b/>
      <sz val="11"/>
      <name val="ＭＳ Ｐ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indexed="8"/>
      <name val="ＭＳ Ｐゴシック"/>
      <family val="3"/>
    </font>
    <font>
      <sz val="8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5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0" fontId="0" fillId="0" borderId="0" xfId="2" applyFont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right" vertical="center"/>
    </xf>
    <xf numFmtId="0" fontId="1" fillId="0" borderId="2" xfId="1" applyBorder="1" applyAlignment="1">
      <alignment vertical="center"/>
    </xf>
    <xf numFmtId="176" fontId="1" fillId="0" borderId="3" xfId="1" applyNumberFormat="1" applyBorder="1" applyAlignment="1">
      <alignment horizontal="right" vertical="center"/>
    </xf>
    <xf numFmtId="176" fontId="1" fillId="0" borderId="6" xfId="1" applyNumberFormat="1" applyBorder="1" applyAlignment="1">
      <alignment horizontal="right" vertical="center"/>
    </xf>
    <xf numFmtId="176" fontId="1" fillId="0" borderId="2" xfId="1" applyNumberFormat="1" applyBorder="1" applyAlignment="1">
      <alignment vertical="center"/>
    </xf>
    <xf numFmtId="176" fontId="1" fillId="0" borderId="6" xfId="1" applyNumberFormat="1" applyBorder="1" applyAlignment="1">
      <alignment vertical="center"/>
    </xf>
    <xf numFmtId="177" fontId="1" fillId="0" borderId="6" xfId="1" applyNumberFormat="1" applyBorder="1" applyAlignment="1">
      <alignment horizontal="right" vertical="center"/>
    </xf>
    <xf numFmtId="177" fontId="1" fillId="0" borderId="2" xfId="1" applyNumberFormat="1" applyBorder="1" applyAlignment="1">
      <alignment horizontal="right" vertical="center"/>
    </xf>
    <xf numFmtId="177" fontId="1" fillId="0" borderId="2" xfId="1" applyNumberFormat="1" applyBorder="1" applyAlignment="1">
      <alignment vertical="center"/>
    </xf>
    <xf numFmtId="177" fontId="1" fillId="0" borderId="6" xfId="1" applyNumberForma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177" fontId="1" fillId="0" borderId="7" xfId="1" applyNumberFormat="1" applyBorder="1" applyAlignment="1">
      <alignment vertical="center"/>
    </xf>
    <xf numFmtId="177" fontId="1" fillId="0" borderId="7" xfId="1" applyNumberFormat="1" applyBorder="1" applyAlignment="1">
      <alignment horizontal="right" vertical="center"/>
    </xf>
    <xf numFmtId="177" fontId="0" fillId="0" borderId="7" xfId="3" applyNumberFormat="1" applyFont="1" applyFill="1" applyBorder="1" applyAlignment="1">
      <alignment horizontal="right" vertical="center"/>
    </xf>
    <xf numFmtId="0" fontId="1" fillId="0" borderId="9" xfId="1" applyBorder="1" applyAlignment="1">
      <alignment horizontal="center" vertical="center"/>
    </xf>
    <xf numFmtId="0" fontId="1" fillId="0" borderId="8" xfId="4" applyBorder="1" applyAlignment="1">
      <alignment vertical="center"/>
    </xf>
    <xf numFmtId="0" fontId="6" fillId="0" borderId="6" xfId="1" applyFont="1" applyBorder="1" applyAlignment="1">
      <alignment horizontal="center" vertical="center" wrapText="1" shrinkToFit="1"/>
    </xf>
    <xf numFmtId="178" fontId="1" fillId="0" borderId="6" xfId="5" applyNumberFormat="1" applyBorder="1" applyAlignment="1">
      <alignment vertical="center"/>
    </xf>
    <xf numFmtId="0" fontId="1" fillId="0" borderId="6" xfId="2" applyBorder="1" applyAlignment="1">
      <alignment vertical="center"/>
    </xf>
    <xf numFmtId="178" fontId="1" fillId="0" borderId="2" xfId="1" applyNumberFormat="1" applyBorder="1" applyAlignment="1">
      <alignment vertical="center"/>
    </xf>
    <xf numFmtId="178" fontId="1" fillId="0" borderId="9" xfId="1" applyNumberFormat="1" applyBorder="1" applyAlignment="1">
      <alignment vertical="center"/>
    </xf>
    <xf numFmtId="179" fontId="1" fillId="0" borderId="6" xfId="1" applyNumberFormat="1" applyBorder="1" applyAlignment="1">
      <alignment vertical="center"/>
    </xf>
    <xf numFmtId="180" fontId="1" fillId="0" borderId="6" xfId="1" applyNumberFormat="1" applyBorder="1" applyAlignment="1">
      <alignment vertical="center"/>
    </xf>
    <xf numFmtId="177" fontId="1" fillId="0" borderId="9" xfId="1" applyNumberFormat="1" applyBorder="1" applyAlignment="1">
      <alignment vertical="center"/>
    </xf>
    <xf numFmtId="177" fontId="1" fillId="0" borderId="0" xfId="1" applyNumberFormat="1" applyAlignment="1">
      <alignment vertical="center"/>
    </xf>
    <xf numFmtId="177" fontId="0" fillId="0" borderId="0" xfId="1" applyNumberFormat="1" applyFont="1" applyAlignment="1">
      <alignment vertical="center"/>
    </xf>
    <xf numFmtId="177" fontId="7" fillId="0" borderId="6" xfId="1" applyNumberFormat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0" fontId="7" fillId="0" borderId="0" xfId="2" applyFont="1" applyAlignment="1">
      <alignment vertical="center"/>
    </xf>
    <xf numFmtId="38" fontId="1" fillId="0" borderId="6" xfId="6" applyFont="1" applyFill="1" applyBorder="1" applyAlignment="1">
      <alignment vertical="center"/>
    </xf>
    <xf numFmtId="177" fontId="8" fillId="0" borderId="7" xfId="3" applyNumberFormat="1" applyFont="1" applyFill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7" fillId="0" borderId="6" xfId="1" applyFont="1" applyBorder="1" applyAlignment="1">
      <alignment horizontal="center" vertical="center"/>
    </xf>
    <xf numFmtId="177" fontId="7" fillId="0" borderId="7" xfId="1" applyNumberFormat="1" applyFont="1" applyBorder="1" applyAlignment="1">
      <alignment vertical="center"/>
    </xf>
    <xf numFmtId="177" fontId="7" fillId="0" borderId="2" xfId="1" applyNumberFormat="1" applyFont="1" applyBorder="1" applyAlignment="1">
      <alignment vertical="center"/>
    </xf>
    <xf numFmtId="177" fontId="7" fillId="0" borderId="7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</cellXfs>
  <cellStyles count="7">
    <cellStyle name="桁区切り 4 2" xfId="3" xr:uid="{9BA450FF-DAFD-4228-B031-DFCDC1F9DE13}"/>
    <cellStyle name="桁区切り 5 2" xfId="6" xr:uid="{1459C9C4-5D05-4354-812E-05EEB068E35B}"/>
    <cellStyle name="標準" xfId="0" builtinId="0"/>
    <cellStyle name="標準 2 2" xfId="5" xr:uid="{38BEF133-0B2B-4B44-990D-A261FC3520BF}"/>
    <cellStyle name="標準 2 3 2" xfId="1" xr:uid="{2C13EAEB-31F1-47C5-9C54-9C8168F8010A}"/>
    <cellStyle name="標準 3 2" xfId="2" xr:uid="{8BA4D729-22EA-4C93-96B2-91B99894EC3C}"/>
    <cellStyle name="標準 4 2" xfId="4" xr:uid="{D0B88AF1-855A-45B6-B155-DD14C58B2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46BB-4108-469D-9946-8E236FF70F33}">
  <sheetPr>
    <pageSetUpPr fitToPage="1"/>
  </sheetPr>
  <dimension ref="A1:T35"/>
  <sheetViews>
    <sheetView tabSelected="1" view="pageBreakPreview" zoomScale="85" zoomScaleSheetLayoutView="85" workbookViewId="0">
      <selection activeCell="F20" sqref="F20"/>
    </sheetView>
  </sheetViews>
  <sheetFormatPr defaultColWidth="8.09765625" defaultRowHeight="18" x14ac:dyDescent="0.45"/>
  <cols>
    <col min="1" max="1" width="9.59765625" style="2" customWidth="1"/>
    <col min="2" max="7" width="6" style="2" customWidth="1"/>
    <col min="8" max="8" width="8" style="2" bestFit="1" customWidth="1"/>
    <col min="9" max="9" width="7.3984375" style="2" bestFit="1" customWidth="1"/>
    <col min="10" max="15" width="6" style="2" customWidth="1"/>
    <col min="16" max="17" width="6.8984375" style="2" customWidth="1"/>
    <col min="18" max="18" width="8.19921875" style="2" bestFit="1" customWidth="1"/>
    <col min="19" max="19" width="11.5" style="2" bestFit="1" customWidth="1"/>
    <col min="20" max="20" width="8.09765625" style="2" customWidth="1"/>
    <col min="21" max="16384" width="8.09765625" style="2"/>
  </cols>
  <sheetData>
    <row r="1" spans="1:20" x14ac:dyDescent="0.45">
      <c r="A1" s="1" t="s">
        <v>0</v>
      </c>
    </row>
    <row r="2" spans="1:20" x14ac:dyDescent="0.45">
      <c r="A2" s="49" t="s">
        <v>1</v>
      </c>
      <c r="B2" s="44" t="s">
        <v>2</v>
      </c>
      <c r="C2" s="46"/>
      <c r="D2" s="49" t="s">
        <v>3</v>
      </c>
      <c r="E2" s="51" t="s">
        <v>4</v>
      </c>
      <c r="F2" s="51"/>
      <c r="G2" s="52"/>
      <c r="H2" s="44" t="s">
        <v>5</v>
      </c>
      <c r="I2" s="46"/>
      <c r="J2" s="48" t="s">
        <v>6</v>
      </c>
      <c r="K2" s="48"/>
      <c r="L2" s="48"/>
      <c r="M2" s="44" t="s">
        <v>7</v>
      </c>
      <c r="N2" s="45"/>
      <c r="O2" s="46"/>
      <c r="P2" s="44" t="s">
        <v>8</v>
      </c>
      <c r="Q2" s="46"/>
      <c r="R2" s="47" t="s">
        <v>9</v>
      </c>
      <c r="S2" s="3" t="s">
        <v>10</v>
      </c>
    </row>
    <row r="3" spans="1:20" x14ac:dyDescent="0.45">
      <c r="A3" s="50"/>
      <c r="B3" s="3" t="s">
        <v>11</v>
      </c>
      <c r="C3" s="3" t="s">
        <v>12</v>
      </c>
      <c r="D3" s="50"/>
      <c r="E3" s="4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13</v>
      </c>
      <c r="N3" s="3" t="s">
        <v>19</v>
      </c>
      <c r="O3" s="3" t="s">
        <v>20</v>
      </c>
      <c r="P3" s="3" t="s">
        <v>21</v>
      </c>
      <c r="Q3" s="3" t="s">
        <v>22</v>
      </c>
      <c r="R3" s="48"/>
      <c r="S3" s="3" t="s">
        <v>23</v>
      </c>
    </row>
    <row r="4" spans="1:20" hidden="1" x14ac:dyDescent="0.45">
      <c r="A4" s="3" t="s">
        <v>24</v>
      </c>
      <c r="B4" s="5">
        <v>3</v>
      </c>
      <c r="C4" s="5"/>
      <c r="D4" s="6"/>
      <c r="E4" s="7">
        <v>270</v>
      </c>
      <c r="F4" s="8">
        <v>132</v>
      </c>
      <c r="G4" s="8">
        <v>138</v>
      </c>
      <c r="H4" s="8"/>
      <c r="I4" s="8">
        <v>270</v>
      </c>
      <c r="J4" s="8">
        <v>18</v>
      </c>
      <c r="K4" s="8">
        <v>2</v>
      </c>
      <c r="L4" s="3" t="s">
        <v>20</v>
      </c>
      <c r="M4" s="8">
        <v>3</v>
      </c>
      <c r="N4" s="8">
        <v>1</v>
      </c>
      <c r="O4" s="8"/>
      <c r="P4" s="8">
        <v>1268</v>
      </c>
      <c r="Q4" s="8">
        <v>958</v>
      </c>
      <c r="R4" s="8">
        <v>5590</v>
      </c>
      <c r="S4" s="8">
        <v>278</v>
      </c>
    </row>
    <row r="5" spans="1:20" hidden="1" x14ac:dyDescent="0.45">
      <c r="A5" s="3" t="s">
        <v>25</v>
      </c>
      <c r="B5" s="5">
        <v>3</v>
      </c>
      <c r="C5" s="5"/>
      <c r="D5" s="6"/>
      <c r="E5" s="7">
        <v>292</v>
      </c>
      <c r="F5" s="8">
        <v>147</v>
      </c>
      <c r="G5" s="8">
        <v>145</v>
      </c>
      <c r="H5" s="8"/>
      <c r="I5" s="8">
        <v>292</v>
      </c>
      <c r="J5" s="8">
        <v>19</v>
      </c>
      <c r="K5" s="8">
        <v>2</v>
      </c>
      <c r="L5" s="3" t="s">
        <v>20</v>
      </c>
      <c r="M5" s="8">
        <v>3</v>
      </c>
      <c r="N5" s="8">
        <v>1</v>
      </c>
      <c r="O5" s="8"/>
      <c r="P5" s="8">
        <v>1268</v>
      </c>
      <c r="Q5" s="8">
        <v>958</v>
      </c>
      <c r="R5" s="8">
        <v>5590</v>
      </c>
      <c r="S5" s="8">
        <v>278</v>
      </c>
    </row>
    <row r="6" spans="1:20" hidden="1" x14ac:dyDescent="0.45">
      <c r="A6" s="3" t="s">
        <v>26</v>
      </c>
      <c r="B6" s="5">
        <v>3</v>
      </c>
      <c r="C6" s="5"/>
      <c r="D6" s="6"/>
      <c r="E6" s="7">
        <v>334</v>
      </c>
      <c r="F6" s="8">
        <v>171</v>
      </c>
      <c r="G6" s="8">
        <v>163</v>
      </c>
      <c r="H6" s="8"/>
      <c r="I6" s="8">
        <v>334</v>
      </c>
      <c r="J6" s="8">
        <v>21</v>
      </c>
      <c r="K6" s="8">
        <v>2</v>
      </c>
      <c r="L6" s="3" t="s">
        <v>20</v>
      </c>
      <c r="M6" s="8">
        <v>3</v>
      </c>
      <c r="N6" s="8">
        <v>1</v>
      </c>
      <c r="O6" s="8"/>
      <c r="P6" s="8">
        <v>1124</v>
      </c>
      <c r="Q6" s="8">
        <v>958</v>
      </c>
      <c r="R6" s="8">
        <v>5773</v>
      </c>
      <c r="S6" s="8">
        <v>278</v>
      </c>
    </row>
    <row r="7" spans="1:20" hidden="1" x14ac:dyDescent="0.45">
      <c r="A7" s="3" t="s">
        <v>27</v>
      </c>
      <c r="B7" s="5">
        <v>3</v>
      </c>
      <c r="C7" s="5"/>
      <c r="D7" s="6"/>
      <c r="E7" s="7">
        <v>354</v>
      </c>
      <c r="F7" s="8">
        <v>178</v>
      </c>
      <c r="G7" s="8">
        <v>176</v>
      </c>
      <c r="H7" s="8"/>
      <c r="I7" s="8">
        <v>354</v>
      </c>
      <c r="J7" s="8">
        <v>22</v>
      </c>
      <c r="K7" s="8">
        <v>2</v>
      </c>
      <c r="L7" s="3" t="s">
        <v>20</v>
      </c>
      <c r="M7" s="8">
        <v>6</v>
      </c>
      <c r="N7" s="8">
        <v>3</v>
      </c>
      <c r="O7" s="8"/>
      <c r="P7" s="8">
        <v>1124</v>
      </c>
      <c r="Q7" s="8">
        <v>958</v>
      </c>
      <c r="R7" s="8">
        <v>5773</v>
      </c>
      <c r="S7" s="8">
        <v>278</v>
      </c>
    </row>
    <row r="8" spans="1:20" hidden="1" x14ac:dyDescent="0.45">
      <c r="A8" s="3" t="s">
        <v>28</v>
      </c>
      <c r="B8" s="5">
        <v>3</v>
      </c>
      <c r="C8" s="5"/>
      <c r="D8" s="6"/>
      <c r="E8" s="7">
        <v>384</v>
      </c>
      <c r="F8" s="8">
        <v>183</v>
      </c>
      <c r="G8" s="8">
        <v>201</v>
      </c>
      <c r="H8" s="8"/>
      <c r="I8" s="8">
        <v>384</v>
      </c>
      <c r="J8" s="8">
        <v>24</v>
      </c>
      <c r="K8" s="8">
        <v>2</v>
      </c>
      <c r="L8" s="3" t="s">
        <v>20</v>
      </c>
      <c r="M8" s="8">
        <v>8</v>
      </c>
      <c r="N8" s="8">
        <v>3</v>
      </c>
      <c r="O8" s="8"/>
      <c r="P8" s="8">
        <v>695</v>
      </c>
      <c r="Q8" s="8">
        <v>1399</v>
      </c>
      <c r="R8" s="8">
        <v>5074</v>
      </c>
      <c r="S8" s="8">
        <v>278</v>
      </c>
    </row>
    <row r="9" spans="1:20" hidden="1" x14ac:dyDescent="0.45">
      <c r="A9" s="3" t="s">
        <v>29</v>
      </c>
      <c r="B9" s="5">
        <v>3</v>
      </c>
      <c r="C9" s="5"/>
      <c r="D9" s="9">
        <v>15</v>
      </c>
      <c r="E9" s="7">
        <v>398</v>
      </c>
      <c r="F9" s="8">
        <v>200</v>
      </c>
      <c r="G9" s="8">
        <v>198</v>
      </c>
      <c r="H9" s="8"/>
      <c r="I9" s="8">
        <v>398</v>
      </c>
      <c r="J9" s="8">
        <v>24</v>
      </c>
      <c r="K9" s="8">
        <v>3</v>
      </c>
      <c r="L9" s="10">
        <f t="shared" ref="L9:L19" si="0">J9-K9</f>
        <v>21</v>
      </c>
      <c r="M9" s="8">
        <v>7</v>
      </c>
      <c r="N9" s="8">
        <v>2</v>
      </c>
      <c r="O9" s="8">
        <f t="shared" ref="O9:O18" si="1">M9-N9</f>
        <v>5</v>
      </c>
      <c r="P9" s="11">
        <v>388</v>
      </c>
      <c r="Q9" s="11">
        <v>1936</v>
      </c>
      <c r="R9" s="11">
        <v>5210</v>
      </c>
      <c r="S9" s="8">
        <v>278</v>
      </c>
    </row>
    <row r="10" spans="1:20" ht="20.100000000000001" hidden="1" customHeight="1" x14ac:dyDescent="0.45">
      <c r="A10" s="3" t="s">
        <v>30</v>
      </c>
      <c r="B10" s="11">
        <v>3</v>
      </c>
      <c r="C10" s="12"/>
      <c r="D10" s="13"/>
      <c r="E10" s="11">
        <v>401</v>
      </c>
      <c r="F10" s="11">
        <v>198</v>
      </c>
      <c r="G10" s="11">
        <v>203</v>
      </c>
      <c r="H10" s="11"/>
      <c r="I10" s="11">
        <v>401</v>
      </c>
      <c r="J10" s="11">
        <v>25</v>
      </c>
      <c r="K10" s="11">
        <v>4</v>
      </c>
      <c r="L10" s="14">
        <f t="shared" si="0"/>
        <v>21</v>
      </c>
      <c r="M10" s="11">
        <v>7</v>
      </c>
      <c r="N10" s="11">
        <v>2</v>
      </c>
      <c r="O10" s="11">
        <f t="shared" si="1"/>
        <v>5</v>
      </c>
      <c r="P10" s="11">
        <v>388</v>
      </c>
      <c r="Q10" s="11">
        <v>1936</v>
      </c>
      <c r="R10" s="11">
        <v>5210</v>
      </c>
      <c r="S10" s="11">
        <v>278</v>
      </c>
    </row>
    <row r="11" spans="1:20" ht="20.100000000000001" hidden="1" customHeight="1" x14ac:dyDescent="0.45">
      <c r="A11" s="3" t="s">
        <v>31</v>
      </c>
      <c r="B11" s="14">
        <v>3</v>
      </c>
      <c r="C11" s="13"/>
      <c r="D11" s="13"/>
      <c r="E11" s="11">
        <v>348</v>
      </c>
      <c r="F11" s="11">
        <v>173</v>
      </c>
      <c r="G11" s="11">
        <v>175</v>
      </c>
      <c r="H11" s="11"/>
      <c r="I11" s="11">
        <v>348</v>
      </c>
      <c r="J11" s="11">
        <v>29</v>
      </c>
      <c r="K11" s="11">
        <v>4</v>
      </c>
      <c r="L11" s="14">
        <f t="shared" si="0"/>
        <v>25</v>
      </c>
      <c r="M11" s="11">
        <v>7</v>
      </c>
      <c r="N11" s="11">
        <v>2</v>
      </c>
      <c r="O11" s="11">
        <f t="shared" si="1"/>
        <v>5</v>
      </c>
      <c r="P11" s="11">
        <v>388</v>
      </c>
      <c r="Q11" s="11">
        <v>1936</v>
      </c>
      <c r="R11" s="11">
        <v>5214</v>
      </c>
      <c r="S11" s="11">
        <v>278</v>
      </c>
      <c r="T11" s="15"/>
    </row>
    <row r="12" spans="1:20" ht="20.100000000000001" hidden="1" customHeight="1" x14ac:dyDescent="0.45">
      <c r="A12" s="16" t="s">
        <v>32</v>
      </c>
      <c r="B12" s="14">
        <v>3</v>
      </c>
      <c r="C12" s="17"/>
      <c r="D12" s="13"/>
      <c r="E12" s="11">
        <v>348</v>
      </c>
      <c r="F12" s="11">
        <v>173</v>
      </c>
      <c r="G12" s="18">
        <v>175</v>
      </c>
      <c r="H12" s="11"/>
      <c r="I12" s="18">
        <v>348</v>
      </c>
      <c r="J12" s="11">
        <v>24</v>
      </c>
      <c r="K12" s="18">
        <v>3</v>
      </c>
      <c r="L12" s="14">
        <f t="shared" si="0"/>
        <v>21</v>
      </c>
      <c r="M12" s="11">
        <v>7</v>
      </c>
      <c r="N12" s="11">
        <v>2</v>
      </c>
      <c r="O12" s="11">
        <f t="shared" si="1"/>
        <v>5</v>
      </c>
      <c r="P12" s="11">
        <v>388</v>
      </c>
      <c r="Q12" s="19">
        <v>1936</v>
      </c>
      <c r="R12" s="11">
        <v>5214</v>
      </c>
      <c r="S12" s="11">
        <v>389</v>
      </c>
    </row>
    <row r="13" spans="1:20" hidden="1" x14ac:dyDescent="0.45">
      <c r="A13" s="3" t="s">
        <v>33</v>
      </c>
      <c r="B13" s="14">
        <v>3</v>
      </c>
      <c r="C13" s="13"/>
      <c r="D13" s="13"/>
      <c r="E13" s="11">
        <v>325</v>
      </c>
      <c r="F13" s="11">
        <v>168</v>
      </c>
      <c r="G13" s="11">
        <v>157</v>
      </c>
      <c r="H13" s="11"/>
      <c r="I13" s="11">
        <v>325</v>
      </c>
      <c r="J13" s="11">
        <v>24</v>
      </c>
      <c r="K13" s="11">
        <v>3</v>
      </c>
      <c r="L13" s="14">
        <f t="shared" si="0"/>
        <v>21</v>
      </c>
      <c r="M13" s="11">
        <v>7</v>
      </c>
      <c r="N13" s="11">
        <v>2</v>
      </c>
      <c r="O13" s="11">
        <f t="shared" si="1"/>
        <v>5</v>
      </c>
      <c r="P13" s="11">
        <v>388</v>
      </c>
      <c r="Q13" s="11">
        <v>1936</v>
      </c>
      <c r="R13" s="11">
        <v>5214</v>
      </c>
      <c r="S13" s="11">
        <v>389</v>
      </c>
      <c r="T13" s="15"/>
    </row>
    <row r="14" spans="1:20" hidden="1" x14ac:dyDescent="0.45">
      <c r="A14" s="16" t="s">
        <v>34</v>
      </c>
      <c r="B14" s="14">
        <v>3</v>
      </c>
      <c r="C14" s="17"/>
      <c r="D14" s="13"/>
      <c r="E14" s="11">
        <v>335</v>
      </c>
      <c r="F14" s="11">
        <v>174</v>
      </c>
      <c r="G14" s="18">
        <v>161</v>
      </c>
      <c r="H14" s="11"/>
      <c r="I14" s="18">
        <v>335</v>
      </c>
      <c r="J14" s="11">
        <v>24</v>
      </c>
      <c r="K14" s="18">
        <v>3</v>
      </c>
      <c r="L14" s="14">
        <f t="shared" si="0"/>
        <v>21</v>
      </c>
      <c r="M14" s="11">
        <v>8</v>
      </c>
      <c r="N14" s="11">
        <v>2</v>
      </c>
      <c r="O14" s="11">
        <f t="shared" si="1"/>
        <v>6</v>
      </c>
      <c r="P14" s="11">
        <v>388</v>
      </c>
      <c r="Q14" s="19">
        <v>1936</v>
      </c>
      <c r="R14" s="11">
        <v>5214</v>
      </c>
      <c r="S14" s="11">
        <v>389</v>
      </c>
    </row>
    <row r="15" spans="1:20" s="38" customFormat="1" ht="13.2" x14ac:dyDescent="0.45">
      <c r="A15" s="39" t="s">
        <v>35</v>
      </c>
      <c r="B15" s="32">
        <v>3</v>
      </c>
      <c r="C15" s="40"/>
      <c r="D15" s="41"/>
      <c r="E15" s="37">
        <v>328</v>
      </c>
      <c r="F15" s="37">
        <v>174</v>
      </c>
      <c r="G15" s="42">
        <v>154</v>
      </c>
      <c r="H15" s="37"/>
      <c r="I15" s="42">
        <v>328</v>
      </c>
      <c r="J15" s="37">
        <v>24</v>
      </c>
      <c r="K15" s="42">
        <v>2</v>
      </c>
      <c r="L15" s="32">
        <f t="shared" si="0"/>
        <v>22</v>
      </c>
      <c r="M15" s="37">
        <v>8</v>
      </c>
      <c r="N15" s="37">
        <v>2</v>
      </c>
      <c r="O15" s="37">
        <f t="shared" si="1"/>
        <v>6</v>
      </c>
      <c r="P15" s="37">
        <v>388</v>
      </c>
      <c r="Q15" s="36">
        <v>1936</v>
      </c>
      <c r="R15" s="37">
        <v>5214</v>
      </c>
      <c r="S15" s="37">
        <v>389</v>
      </c>
    </row>
    <row r="16" spans="1:20" s="38" customFormat="1" ht="13.2" x14ac:dyDescent="0.45">
      <c r="A16" s="39" t="s">
        <v>36</v>
      </c>
      <c r="B16" s="32">
        <v>3</v>
      </c>
      <c r="C16" s="40"/>
      <c r="D16" s="41"/>
      <c r="E16" s="37">
        <v>338</v>
      </c>
      <c r="F16" s="37">
        <v>179</v>
      </c>
      <c r="G16" s="42">
        <v>159</v>
      </c>
      <c r="H16" s="37"/>
      <c r="I16" s="42">
        <v>338</v>
      </c>
      <c r="J16" s="37">
        <v>26</v>
      </c>
      <c r="K16" s="42">
        <v>3</v>
      </c>
      <c r="L16" s="32">
        <f t="shared" si="0"/>
        <v>23</v>
      </c>
      <c r="M16" s="37">
        <v>8</v>
      </c>
      <c r="N16" s="37">
        <v>4</v>
      </c>
      <c r="O16" s="37">
        <f t="shared" si="1"/>
        <v>4</v>
      </c>
      <c r="P16" s="37">
        <v>388</v>
      </c>
      <c r="Q16" s="36">
        <v>1936</v>
      </c>
      <c r="R16" s="37">
        <v>5214</v>
      </c>
      <c r="S16" s="37">
        <v>389</v>
      </c>
    </row>
    <row r="17" spans="1:19" s="38" customFormat="1" ht="13.2" x14ac:dyDescent="0.45">
      <c r="A17" s="39" t="s">
        <v>37</v>
      </c>
      <c r="B17" s="32">
        <v>3</v>
      </c>
      <c r="C17" s="40"/>
      <c r="D17" s="41"/>
      <c r="E17" s="37">
        <f>SUM(F17:G17)</f>
        <v>345</v>
      </c>
      <c r="F17" s="37">
        <v>171</v>
      </c>
      <c r="G17" s="42">
        <v>174</v>
      </c>
      <c r="H17" s="37"/>
      <c r="I17" s="42">
        <f>E17</f>
        <v>345</v>
      </c>
      <c r="J17" s="37">
        <v>25</v>
      </c>
      <c r="K17" s="42">
        <v>3</v>
      </c>
      <c r="L17" s="32">
        <f t="shared" si="0"/>
        <v>22</v>
      </c>
      <c r="M17" s="37">
        <v>8</v>
      </c>
      <c r="N17" s="37">
        <v>5</v>
      </c>
      <c r="O17" s="37">
        <f t="shared" si="1"/>
        <v>3</v>
      </c>
      <c r="P17" s="37">
        <v>388</v>
      </c>
      <c r="Q17" s="36">
        <v>1936</v>
      </c>
      <c r="R17" s="37">
        <v>5214</v>
      </c>
      <c r="S17" s="32">
        <v>389</v>
      </c>
    </row>
    <row r="18" spans="1:19" s="38" customFormat="1" ht="13.2" x14ac:dyDescent="0.45">
      <c r="A18" s="39" t="s">
        <v>38</v>
      </c>
      <c r="B18" s="32">
        <v>3</v>
      </c>
      <c r="C18" s="40"/>
      <c r="D18" s="41"/>
      <c r="E18" s="37">
        <v>318</v>
      </c>
      <c r="F18" s="37">
        <v>145</v>
      </c>
      <c r="G18" s="42">
        <v>173</v>
      </c>
      <c r="H18" s="37"/>
      <c r="I18" s="42">
        <f>E18</f>
        <v>318</v>
      </c>
      <c r="J18" s="37">
        <v>27</v>
      </c>
      <c r="K18" s="42">
        <v>3</v>
      </c>
      <c r="L18" s="32">
        <f t="shared" si="0"/>
        <v>24</v>
      </c>
      <c r="M18" s="37">
        <v>7</v>
      </c>
      <c r="N18" s="37">
        <v>5</v>
      </c>
      <c r="O18" s="37">
        <f t="shared" si="1"/>
        <v>2</v>
      </c>
      <c r="P18" s="37">
        <v>388</v>
      </c>
      <c r="Q18" s="36">
        <v>1936</v>
      </c>
      <c r="R18" s="37">
        <v>5214</v>
      </c>
      <c r="S18" s="32">
        <v>389</v>
      </c>
    </row>
    <row r="19" spans="1:19" s="38" customFormat="1" ht="13.2" x14ac:dyDescent="0.45">
      <c r="A19" s="39" t="s">
        <v>39</v>
      </c>
      <c r="B19" s="32">
        <v>3</v>
      </c>
      <c r="C19" s="40"/>
      <c r="D19" s="43">
        <v>16</v>
      </c>
      <c r="E19" s="37">
        <f>SUM(F19:G19)</f>
        <v>324</v>
      </c>
      <c r="F19" s="37">
        <v>154</v>
      </c>
      <c r="G19" s="42">
        <v>170</v>
      </c>
      <c r="H19" s="37"/>
      <c r="I19" s="42">
        <f>E19</f>
        <v>324</v>
      </c>
      <c r="J19" s="37">
        <v>27</v>
      </c>
      <c r="K19" s="42">
        <v>3</v>
      </c>
      <c r="L19" s="32">
        <f t="shared" si="0"/>
        <v>24</v>
      </c>
      <c r="M19" s="37">
        <v>8</v>
      </c>
      <c r="N19" s="42">
        <v>5</v>
      </c>
      <c r="O19" s="37">
        <v>3</v>
      </c>
      <c r="P19" s="37">
        <v>388</v>
      </c>
      <c r="Q19" s="36">
        <v>1936</v>
      </c>
      <c r="R19" s="32">
        <v>5669</v>
      </c>
      <c r="S19" s="32">
        <v>389</v>
      </c>
    </row>
    <row r="20" spans="1:19" s="38" customFormat="1" ht="13.2" x14ac:dyDescent="0.45">
      <c r="A20" s="39" t="s">
        <v>40</v>
      </c>
      <c r="B20" s="32">
        <v>3</v>
      </c>
      <c r="C20" s="32"/>
      <c r="D20" s="43">
        <v>15</v>
      </c>
      <c r="E20" s="37">
        <v>318</v>
      </c>
      <c r="F20" s="37">
        <v>156</v>
      </c>
      <c r="G20" s="37">
        <v>162</v>
      </c>
      <c r="H20" s="37"/>
      <c r="I20" s="37">
        <v>318</v>
      </c>
      <c r="J20" s="37">
        <v>24</v>
      </c>
      <c r="K20" s="37">
        <v>3</v>
      </c>
      <c r="L20" s="32">
        <v>21</v>
      </c>
      <c r="M20" s="37">
        <v>8</v>
      </c>
      <c r="N20" s="37">
        <v>4</v>
      </c>
      <c r="O20" s="37">
        <v>4</v>
      </c>
      <c r="P20" s="37">
        <v>388</v>
      </c>
      <c r="Q20" s="37">
        <v>1936</v>
      </c>
      <c r="R20" s="32">
        <v>5669</v>
      </c>
      <c r="S20" s="32">
        <v>389</v>
      </c>
    </row>
    <row r="21" spans="1:19" s="38" customFormat="1" ht="13.2" x14ac:dyDescent="0.45">
      <c r="A21" s="39" t="s">
        <v>41</v>
      </c>
      <c r="B21" s="32">
        <v>3</v>
      </c>
      <c r="C21" s="32"/>
      <c r="D21" s="43">
        <v>15</v>
      </c>
      <c r="E21" s="37">
        <v>313</v>
      </c>
      <c r="F21" s="37">
        <v>159</v>
      </c>
      <c r="G21" s="37">
        <v>154</v>
      </c>
      <c r="H21" s="37"/>
      <c r="I21" s="37">
        <v>313</v>
      </c>
      <c r="J21" s="37">
        <v>27</v>
      </c>
      <c r="K21" s="37">
        <v>3</v>
      </c>
      <c r="L21" s="32">
        <v>24</v>
      </c>
      <c r="M21" s="37">
        <v>6</v>
      </c>
      <c r="N21" s="37">
        <v>3</v>
      </c>
      <c r="O21" s="37">
        <v>3</v>
      </c>
      <c r="P21" s="37">
        <v>388</v>
      </c>
      <c r="Q21" s="37">
        <v>1936</v>
      </c>
      <c r="R21" s="32">
        <v>5669</v>
      </c>
      <c r="S21" s="32">
        <v>389</v>
      </c>
    </row>
    <row r="22" spans="1:19" s="38" customFormat="1" ht="13.2" x14ac:dyDescent="0.45">
      <c r="A22" s="39" t="s">
        <v>42</v>
      </c>
      <c r="B22" s="32">
        <v>3</v>
      </c>
      <c r="C22" s="32"/>
      <c r="D22" s="37">
        <v>15</v>
      </c>
      <c r="E22" s="37">
        <v>322</v>
      </c>
      <c r="F22" s="37">
        <v>147</v>
      </c>
      <c r="G22" s="37">
        <v>175</v>
      </c>
      <c r="H22" s="37"/>
      <c r="I22" s="37">
        <v>322</v>
      </c>
      <c r="J22" s="37">
        <v>27</v>
      </c>
      <c r="K22" s="37">
        <v>3</v>
      </c>
      <c r="L22" s="32">
        <v>24</v>
      </c>
      <c r="M22" s="37">
        <v>5</v>
      </c>
      <c r="N22" s="37">
        <v>2</v>
      </c>
      <c r="O22" s="37">
        <v>3</v>
      </c>
      <c r="P22" s="37">
        <v>388</v>
      </c>
      <c r="Q22" s="37">
        <v>1936</v>
      </c>
      <c r="R22" s="32">
        <v>5669</v>
      </c>
      <c r="S22" s="32">
        <v>389</v>
      </c>
    </row>
    <row r="23" spans="1:19" s="38" customFormat="1" ht="13.2" x14ac:dyDescent="0.45">
      <c r="A23" s="39" t="s">
        <v>43</v>
      </c>
      <c r="B23" s="32">
        <v>3</v>
      </c>
      <c r="C23" s="32"/>
      <c r="D23" s="37">
        <v>14</v>
      </c>
      <c r="E23" s="37">
        <v>308</v>
      </c>
      <c r="F23" s="37">
        <v>143</v>
      </c>
      <c r="G23" s="37">
        <v>165</v>
      </c>
      <c r="H23" s="37"/>
      <c r="I23" s="37">
        <v>308</v>
      </c>
      <c r="J23" s="37">
        <v>26</v>
      </c>
      <c r="K23" s="37">
        <v>4</v>
      </c>
      <c r="L23" s="32">
        <v>23</v>
      </c>
      <c r="M23" s="37">
        <v>6</v>
      </c>
      <c r="N23" s="37">
        <v>3</v>
      </c>
      <c r="O23" s="37">
        <v>3</v>
      </c>
      <c r="P23" s="37">
        <v>388</v>
      </c>
      <c r="Q23" s="37">
        <v>1936</v>
      </c>
      <c r="R23" s="32">
        <v>5669</v>
      </c>
      <c r="S23" s="32">
        <v>389</v>
      </c>
    </row>
    <row r="24" spans="1:19" s="38" customFormat="1" ht="13.2" x14ac:dyDescent="0.45">
      <c r="A24" s="39" t="s">
        <v>44</v>
      </c>
      <c r="B24" s="32">
        <v>3</v>
      </c>
      <c r="C24" s="32"/>
      <c r="D24" s="37">
        <v>14</v>
      </c>
      <c r="E24" s="37">
        <v>307</v>
      </c>
      <c r="F24" s="37">
        <v>137</v>
      </c>
      <c r="G24" s="37">
        <v>170</v>
      </c>
      <c r="H24" s="37"/>
      <c r="I24" s="37">
        <v>307</v>
      </c>
      <c r="J24" s="37">
        <v>25</v>
      </c>
      <c r="K24" s="37">
        <v>3</v>
      </c>
      <c r="L24" s="32">
        <v>22</v>
      </c>
      <c r="M24" s="37">
        <v>7</v>
      </c>
      <c r="N24" s="37">
        <v>3</v>
      </c>
      <c r="O24" s="37">
        <v>4</v>
      </c>
      <c r="P24" s="37">
        <v>388</v>
      </c>
      <c r="Q24" s="37">
        <v>1936</v>
      </c>
      <c r="R24" s="32">
        <v>5669</v>
      </c>
      <c r="S24" s="32">
        <v>389</v>
      </c>
    </row>
    <row r="25" spans="1:19" s="38" customFormat="1" ht="13.2" x14ac:dyDescent="0.45">
      <c r="A25" s="39" t="s">
        <v>45</v>
      </c>
      <c r="B25" s="32">
        <v>3</v>
      </c>
      <c r="C25" s="32"/>
      <c r="D25" s="37">
        <v>16</v>
      </c>
      <c r="E25" s="37">
        <v>284</v>
      </c>
      <c r="F25" s="37">
        <v>149</v>
      </c>
      <c r="G25" s="37">
        <v>135</v>
      </c>
      <c r="H25" s="37"/>
      <c r="I25" s="37">
        <v>284</v>
      </c>
      <c r="J25" s="37">
        <v>28</v>
      </c>
      <c r="K25" s="37">
        <v>3</v>
      </c>
      <c r="L25" s="32">
        <v>25</v>
      </c>
      <c r="M25" s="37">
        <v>8</v>
      </c>
      <c r="N25" s="37">
        <v>5</v>
      </c>
      <c r="O25" s="37">
        <v>3</v>
      </c>
      <c r="P25" s="37">
        <v>388</v>
      </c>
      <c r="Q25" s="37">
        <v>1936</v>
      </c>
      <c r="R25" s="32">
        <v>5669</v>
      </c>
      <c r="S25" s="32">
        <v>389</v>
      </c>
    </row>
    <row r="26" spans="1:19" s="38" customFormat="1" ht="13.2" x14ac:dyDescent="0.45">
      <c r="A26" s="39" t="s">
        <v>46</v>
      </c>
      <c r="B26" s="32">
        <v>3</v>
      </c>
      <c r="C26" s="32"/>
      <c r="D26" s="37">
        <v>13</v>
      </c>
      <c r="E26" s="37">
        <v>277</v>
      </c>
      <c r="F26" s="37">
        <v>147</v>
      </c>
      <c r="G26" s="37">
        <v>130</v>
      </c>
      <c r="H26" s="37"/>
      <c r="I26" s="37">
        <v>277</v>
      </c>
      <c r="J26" s="37">
        <v>30</v>
      </c>
      <c r="K26" s="37">
        <v>3</v>
      </c>
      <c r="L26" s="32">
        <v>27</v>
      </c>
      <c r="M26" s="37">
        <v>9</v>
      </c>
      <c r="N26" s="37">
        <v>5</v>
      </c>
      <c r="O26" s="37">
        <v>3</v>
      </c>
      <c r="P26" s="37">
        <v>388</v>
      </c>
      <c r="Q26" s="37">
        <v>1936</v>
      </c>
      <c r="R26" s="32">
        <v>5669</v>
      </c>
      <c r="S26" s="32">
        <v>389</v>
      </c>
    </row>
    <row r="27" spans="1:19" s="38" customFormat="1" ht="13.2" x14ac:dyDescent="0.45">
      <c r="A27" s="39" t="s">
        <v>47</v>
      </c>
      <c r="B27" s="32">
        <v>3</v>
      </c>
      <c r="C27" s="32"/>
      <c r="D27" s="37">
        <v>12</v>
      </c>
      <c r="E27" s="37">
        <v>254</v>
      </c>
      <c r="F27" s="37">
        <v>128</v>
      </c>
      <c r="G27" s="37">
        <v>126</v>
      </c>
      <c r="H27" s="37"/>
      <c r="I27" s="37">
        <v>254</v>
      </c>
      <c r="J27" s="37">
        <v>29</v>
      </c>
      <c r="K27" s="37">
        <v>3</v>
      </c>
      <c r="L27" s="32">
        <v>26</v>
      </c>
      <c r="M27" s="37">
        <v>10</v>
      </c>
      <c r="N27" s="37">
        <v>5</v>
      </c>
      <c r="O27" s="37">
        <v>5</v>
      </c>
      <c r="P27" s="37">
        <v>388</v>
      </c>
      <c r="Q27" s="37">
        <v>1936</v>
      </c>
      <c r="R27" s="32">
        <v>5669</v>
      </c>
      <c r="S27" s="32">
        <v>389</v>
      </c>
    </row>
    <row r="28" spans="1:19" s="38" customFormat="1" ht="13.2" x14ac:dyDescent="0.45">
      <c r="A28" s="39" t="s">
        <v>48</v>
      </c>
      <c r="B28" s="32">
        <v>3</v>
      </c>
      <c r="C28" s="32"/>
      <c r="D28" s="37">
        <v>12</v>
      </c>
      <c r="E28" s="37">
        <v>251</v>
      </c>
      <c r="F28" s="37">
        <v>126</v>
      </c>
      <c r="G28" s="37">
        <v>125</v>
      </c>
      <c r="H28" s="37"/>
      <c r="I28" s="37">
        <v>251</v>
      </c>
      <c r="J28" s="37">
        <v>27</v>
      </c>
      <c r="K28" s="37">
        <v>3</v>
      </c>
      <c r="L28" s="32">
        <v>24</v>
      </c>
      <c r="M28" s="37">
        <v>10</v>
      </c>
      <c r="N28" s="37">
        <v>5</v>
      </c>
      <c r="O28" s="37">
        <v>5</v>
      </c>
      <c r="P28" s="37">
        <v>0</v>
      </c>
      <c r="Q28" s="37">
        <v>2245</v>
      </c>
      <c r="R28" s="32">
        <v>5686</v>
      </c>
      <c r="S28" s="32">
        <v>253</v>
      </c>
    </row>
    <row r="29" spans="1:19" s="38" customFormat="1" ht="13.2" x14ac:dyDescent="0.45">
      <c r="A29" s="39" t="s">
        <v>49</v>
      </c>
      <c r="B29" s="32">
        <v>3</v>
      </c>
      <c r="C29" s="32"/>
      <c r="D29" s="37">
        <v>12</v>
      </c>
      <c r="E29" s="37">
        <v>221</v>
      </c>
      <c r="F29" s="37">
        <v>109</v>
      </c>
      <c r="G29" s="37">
        <v>112</v>
      </c>
      <c r="H29" s="37"/>
      <c r="I29" s="37">
        <v>221</v>
      </c>
      <c r="J29" s="37">
        <v>31</v>
      </c>
      <c r="K29" s="37">
        <v>3</v>
      </c>
      <c r="L29" s="32">
        <v>28</v>
      </c>
      <c r="M29" s="37">
        <v>9</v>
      </c>
      <c r="N29" s="37">
        <v>5</v>
      </c>
      <c r="O29" s="37">
        <v>4</v>
      </c>
      <c r="P29" s="37">
        <v>0</v>
      </c>
      <c r="Q29" s="37">
        <v>2245</v>
      </c>
      <c r="R29" s="32">
        <v>5686</v>
      </c>
      <c r="S29" s="32">
        <v>253</v>
      </c>
    </row>
    <row r="30" spans="1:19" s="38" customFormat="1" ht="13.2" x14ac:dyDescent="0.45">
      <c r="A30" s="39" t="s">
        <v>50</v>
      </c>
      <c r="B30" s="32">
        <v>3</v>
      </c>
      <c r="C30" s="32"/>
      <c r="D30" s="37">
        <v>12</v>
      </c>
      <c r="E30" s="37">
        <v>242</v>
      </c>
      <c r="F30" s="37">
        <v>114</v>
      </c>
      <c r="G30" s="37">
        <v>128</v>
      </c>
      <c r="H30" s="37"/>
      <c r="I30" s="37">
        <v>242</v>
      </c>
      <c r="J30" s="37">
        <v>33</v>
      </c>
      <c r="K30" s="37">
        <v>3</v>
      </c>
      <c r="L30" s="32">
        <v>30</v>
      </c>
      <c r="M30" s="37">
        <v>5</v>
      </c>
      <c r="N30" s="37">
        <v>3</v>
      </c>
      <c r="O30" s="37">
        <v>2</v>
      </c>
      <c r="P30" s="37">
        <v>0</v>
      </c>
      <c r="Q30" s="37">
        <v>2245</v>
      </c>
      <c r="R30" s="32">
        <v>5686</v>
      </c>
      <c r="S30" s="32">
        <v>253</v>
      </c>
    </row>
    <row r="31" spans="1:19" s="38" customFormat="1" ht="13.2" x14ac:dyDescent="0.45">
      <c r="A31" s="39" t="s">
        <v>51</v>
      </c>
      <c r="B31" s="32">
        <v>3</v>
      </c>
      <c r="C31" s="32"/>
      <c r="D31" s="37">
        <v>14</v>
      </c>
      <c r="E31" s="37">
        <v>227</v>
      </c>
      <c r="F31" s="37">
        <v>113</v>
      </c>
      <c r="G31" s="37">
        <v>114</v>
      </c>
      <c r="H31" s="37"/>
      <c r="I31" s="37">
        <v>227</v>
      </c>
      <c r="J31" s="37">
        <v>37</v>
      </c>
      <c r="K31" s="37">
        <v>3</v>
      </c>
      <c r="L31" s="32">
        <v>34</v>
      </c>
      <c r="M31" s="37">
        <v>4</v>
      </c>
      <c r="N31" s="37">
        <v>2</v>
      </c>
      <c r="O31" s="37">
        <v>2</v>
      </c>
      <c r="P31" s="37">
        <v>0</v>
      </c>
      <c r="Q31" s="37">
        <f>634+643+968</f>
        <v>2245</v>
      </c>
      <c r="R31" s="32">
        <f>2272+1891+1396</f>
        <v>5559</v>
      </c>
      <c r="S31" s="32">
        <f>142+111</f>
        <v>253</v>
      </c>
    </row>
    <row r="32" spans="1:19" s="38" customFormat="1" ht="13.2" x14ac:dyDescent="0.45">
      <c r="A32" s="39" t="s">
        <v>52</v>
      </c>
      <c r="B32" s="32">
        <v>3</v>
      </c>
      <c r="C32" s="32"/>
      <c r="D32" s="37">
        <v>14</v>
      </c>
      <c r="E32" s="37">
        <v>222</v>
      </c>
      <c r="F32" s="37">
        <v>111</v>
      </c>
      <c r="G32" s="37">
        <v>111</v>
      </c>
      <c r="H32" s="37"/>
      <c r="I32" s="37">
        <v>222</v>
      </c>
      <c r="J32" s="37">
        <v>44</v>
      </c>
      <c r="K32" s="37">
        <v>3</v>
      </c>
      <c r="L32" s="32">
        <v>41</v>
      </c>
      <c r="M32" s="37">
        <v>6</v>
      </c>
      <c r="N32" s="37">
        <v>4</v>
      </c>
      <c r="O32" s="37">
        <v>2</v>
      </c>
      <c r="P32" s="37">
        <v>0</v>
      </c>
      <c r="Q32" s="37">
        <v>2245</v>
      </c>
      <c r="R32" s="32">
        <v>5559</v>
      </c>
      <c r="S32" s="32">
        <v>253</v>
      </c>
    </row>
    <row r="33" spans="1:19" s="38" customFormat="1" ht="13.2" x14ac:dyDescent="0.45">
      <c r="A33" s="39" t="s">
        <v>53</v>
      </c>
      <c r="B33" s="32">
        <v>3</v>
      </c>
      <c r="C33" s="32"/>
      <c r="D33" s="37">
        <v>14</v>
      </c>
      <c r="E33" s="37">
        <v>188</v>
      </c>
      <c r="F33" s="37">
        <v>100</v>
      </c>
      <c r="G33" s="37">
        <v>88</v>
      </c>
      <c r="H33" s="37"/>
      <c r="I33" s="37">
        <v>188</v>
      </c>
      <c r="J33" s="37">
        <v>55</v>
      </c>
      <c r="K33" s="37">
        <v>3</v>
      </c>
      <c r="L33" s="32">
        <v>52</v>
      </c>
      <c r="M33" s="37">
        <v>6</v>
      </c>
      <c r="N33" s="37">
        <v>4</v>
      </c>
      <c r="O33" s="37">
        <v>2</v>
      </c>
      <c r="P33" s="37">
        <v>0</v>
      </c>
      <c r="Q33" s="37">
        <v>2245</v>
      </c>
      <c r="R33" s="32">
        <v>5559</v>
      </c>
      <c r="S33" s="32">
        <v>253</v>
      </c>
    </row>
    <row r="34" spans="1:19" s="38" customFormat="1" ht="13.2" x14ac:dyDescent="0.45">
      <c r="A34" s="39" t="s">
        <v>54</v>
      </c>
      <c r="B34" s="32">
        <v>3</v>
      </c>
      <c r="C34" s="32"/>
      <c r="D34" s="37">
        <v>11</v>
      </c>
      <c r="E34" s="37">
        <v>182</v>
      </c>
      <c r="F34" s="37">
        <v>89</v>
      </c>
      <c r="G34" s="37">
        <v>93</v>
      </c>
      <c r="H34" s="37"/>
      <c r="I34" s="37">
        <v>182</v>
      </c>
      <c r="J34" s="37">
        <v>52</v>
      </c>
      <c r="K34" s="37">
        <v>3</v>
      </c>
      <c r="L34" s="32">
        <v>49</v>
      </c>
      <c r="M34" s="37">
        <v>7</v>
      </c>
      <c r="N34" s="37">
        <v>4</v>
      </c>
      <c r="O34" s="37">
        <v>3</v>
      </c>
      <c r="P34" s="37">
        <v>0</v>
      </c>
      <c r="Q34" s="37">
        <v>2280</v>
      </c>
      <c r="R34" s="32">
        <v>5520</v>
      </c>
      <c r="S34" s="32">
        <v>253</v>
      </c>
    </row>
    <row r="35" spans="1:19" s="38" customFormat="1" ht="13.2" x14ac:dyDescent="0.45">
      <c r="A35" s="38" t="s">
        <v>55</v>
      </c>
    </row>
  </sheetData>
  <mergeCells count="9">
    <mergeCell ref="M2:O2"/>
    <mergeCell ref="P2:Q2"/>
    <mergeCell ref="R2:R3"/>
    <mergeCell ref="A2:A3"/>
    <mergeCell ref="B2:C2"/>
    <mergeCell ref="D2:D3"/>
    <mergeCell ref="E2:G2"/>
    <mergeCell ref="H2:I2"/>
    <mergeCell ref="J2:L2"/>
  </mergeCells>
  <phoneticPr fontId="3"/>
  <pageMargins left="0.39370078740157483" right="0.39370078740157483" top="0.39370078740157483" bottom="0.39370078740157483" header="0.31496062992125984" footer="0.23622047244094491"/>
  <pageSetup paperSize="9" scale="98" orientation="landscape" r:id="rId1"/>
  <headerFooter scaleWithDoc="0" alignWithMargins="0">
    <firstFooter>&amp;C&amp;10 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84E3-9A02-4647-9A80-682616C37620}">
  <sheetPr>
    <pageSetUpPr fitToPage="1"/>
  </sheetPr>
  <dimension ref="A1:T71"/>
  <sheetViews>
    <sheetView tabSelected="1" view="pageBreakPreview" zoomScale="85" zoomScaleSheetLayoutView="85" workbookViewId="0">
      <selection activeCell="F20" sqref="F20"/>
    </sheetView>
  </sheetViews>
  <sheetFormatPr defaultColWidth="8.09765625" defaultRowHeight="18" x14ac:dyDescent="0.45"/>
  <cols>
    <col min="1" max="1" width="9.59765625" style="2" customWidth="1"/>
    <col min="2" max="3" width="6" style="2" customWidth="1"/>
    <col min="4" max="4" width="4" style="2" bestFit="1" customWidth="1"/>
    <col min="5" max="5" width="7.59765625" style="2" bestFit="1" customWidth="1"/>
    <col min="6" max="8" width="6" style="2" customWidth="1"/>
    <col min="9" max="9" width="8" style="2" bestFit="1" customWidth="1"/>
    <col min="10" max="10" width="7.3984375" style="2" bestFit="1" customWidth="1"/>
    <col min="11" max="15" width="6" style="2" customWidth="1"/>
    <col min="16" max="16" width="1.69921875" style="2" customWidth="1"/>
    <col min="17" max="18" width="6.8984375" style="2" customWidth="1"/>
    <col min="19" max="19" width="8.19921875" style="2" bestFit="1" customWidth="1"/>
    <col min="20" max="20" width="11.5" style="2" bestFit="1" customWidth="1"/>
    <col min="21" max="21" width="8.09765625" style="2" customWidth="1"/>
    <col min="22" max="16384" width="8.09765625" style="2"/>
  </cols>
  <sheetData>
    <row r="1" spans="1:20" x14ac:dyDescent="0.45">
      <c r="A1" s="1" t="s">
        <v>56</v>
      </c>
    </row>
    <row r="2" spans="1:20" x14ac:dyDescent="0.45">
      <c r="A2" s="49" t="s">
        <v>1</v>
      </c>
      <c r="B2" s="48" t="s">
        <v>57</v>
      </c>
      <c r="C2" s="48"/>
      <c r="D2" s="53" t="s">
        <v>58</v>
      </c>
      <c r="E2" s="52"/>
      <c r="F2" s="44" t="s">
        <v>59</v>
      </c>
      <c r="G2" s="45"/>
      <c r="H2" s="45"/>
      <c r="I2" s="46"/>
      <c r="J2" s="48" t="s">
        <v>6</v>
      </c>
      <c r="K2" s="48"/>
      <c r="L2" s="48"/>
      <c r="M2" s="48" t="s">
        <v>7</v>
      </c>
      <c r="N2" s="48"/>
      <c r="O2" s="44"/>
      <c r="P2" s="20"/>
      <c r="Q2" s="48" t="s">
        <v>8</v>
      </c>
      <c r="R2" s="48"/>
      <c r="S2" s="47" t="s">
        <v>9</v>
      </c>
      <c r="T2" s="3" t="s">
        <v>10</v>
      </c>
    </row>
    <row r="3" spans="1:20" ht="19.2" x14ac:dyDescent="0.45">
      <c r="A3" s="50"/>
      <c r="B3" s="3" t="s">
        <v>60</v>
      </c>
      <c r="C3" s="3" t="s">
        <v>61</v>
      </c>
      <c r="D3" s="21"/>
      <c r="E3" s="22" t="s">
        <v>62</v>
      </c>
      <c r="F3" s="3" t="s">
        <v>13</v>
      </c>
      <c r="G3" s="3" t="s">
        <v>14</v>
      </c>
      <c r="H3" s="3" t="s">
        <v>15</v>
      </c>
      <c r="I3" s="22" t="s">
        <v>63</v>
      </c>
      <c r="J3" s="3" t="s">
        <v>18</v>
      </c>
      <c r="K3" s="3" t="s">
        <v>64</v>
      </c>
      <c r="L3" s="3" t="s">
        <v>20</v>
      </c>
      <c r="M3" s="3" t="s">
        <v>13</v>
      </c>
      <c r="N3" s="3" t="s">
        <v>14</v>
      </c>
      <c r="O3" s="16" t="s">
        <v>20</v>
      </c>
      <c r="P3" s="20"/>
      <c r="Q3" s="3" t="s">
        <v>21</v>
      </c>
      <c r="R3" s="3" t="s">
        <v>22</v>
      </c>
      <c r="S3" s="48"/>
      <c r="T3" s="3" t="s">
        <v>65</v>
      </c>
    </row>
    <row r="4" spans="1:20" hidden="1" x14ac:dyDescent="0.45">
      <c r="A4" s="16" t="s">
        <v>24</v>
      </c>
      <c r="B4" s="23">
        <v>4</v>
      </c>
      <c r="C4" s="24"/>
      <c r="D4" s="23">
        <v>54</v>
      </c>
      <c r="E4" s="23"/>
      <c r="F4" s="23">
        <v>1619</v>
      </c>
      <c r="G4" s="23">
        <v>842</v>
      </c>
      <c r="H4" s="23">
        <v>777</v>
      </c>
      <c r="I4" s="23"/>
      <c r="J4" s="23">
        <v>80</v>
      </c>
      <c r="K4" s="23">
        <v>26</v>
      </c>
      <c r="L4" s="23">
        <v>54</v>
      </c>
      <c r="M4" s="23">
        <v>8</v>
      </c>
      <c r="N4" s="10">
        <v>2</v>
      </c>
      <c r="O4" s="25">
        <v>6</v>
      </c>
      <c r="P4" s="26"/>
      <c r="Q4" s="27">
        <v>25</v>
      </c>
      <c r="R4" s="27">
        <v>18574</v>
      </c>
      <c r="S4" s="23">
        <v>76296</v>
      </c>
      <c r="T4" s="23">
        <v>4431</v>
      </c>
    </row>
    <row r="5" spans="1:20" hidden="1" x14ac:dyDescent="0.45">
      <c r="A5" s="16" t="s">
        <v>66</v>
      </c>
      <c r="B5" s="23">
        <v>4</v>
      </c>
      <c r="C5" s="24"/>
      <c r="D5" s="23">
        <v>53</v>
      </c>
      <c r="E5" s="23"/>
      <c r="F5" s="23">
        <v>1541</v>
      </c>
      <c r="G5" s="23">
        <v>807</v>
      </c>
      <c r="H5" s="23">
        <v>734</v>
      </c>
      <c r="I5" s="23"/>
      <c r="J5" s="23">
        <v>80</v>
      </c>
      <c r="K5" s="23">
        <v>28</v>
      </c>
      <c r="L5" s="23">
        <v>52</v>
      </c>
      <c r="M5" s="23">
        <v>7</v>
      </c>
      <c r="N5" s="10">
        <v>1</v>
      </c>
      <c r="O5" s="25">
        <v>6</v>
      </c>
      <c r="P5" s="26"/>
      <c r="Q5" s="24"/>
      <c r="R5" s="24"/>
      <c r="S5" s="24"/>
      <c r="T5" s="23"/>
    </row>
    <row r="6" spans="1:20" hidden="1" x14ac:dyDescent="0.45">
      <c r="A6" s="16" t="s">
        <v>26</v>
      </c>
      <c r="B6" s="23">
        <v>4</v>
      </c>
      <c r="C6" s="24"/>
      <c r="D6" s="23">
        <v>51</v>
      </c>
      <c r="E6" s="23"/>
      <c r="F6" s="23">
        <v>1494</v>
      </c>
      <c r="G6" s="23">
        <v>780</v>
      </c>
      <c r="H6" s="23">
        <v>714</v>
      </c>
      <c r="I6" s="23"/>
      <c r="J6" s="23">
        <v>76</v>
      </c>
      <c r="K6" s="23">
        <v>30</v>
      </c>
      <c r="L6" s="23">
        <v>46</v>
      </c>
      <c r="M6" s="23">
        <v>7</v>
      </c>
      <c r="N6" s="10">
        <v>1</v>
      </c>
      <c r="O6" s="25">
        <v>6</v>
      </c>
      <c r="P6" s="26"/>
      <c r="Q6" s="24"/>
      <c r="R6" s="24"/>
      <c r="S6" s="24"/>
      <c r="T6" s="23"/>
    </row>
    <row r="7" spans="1:20" hidden="1" x14ac:dyDescent="0.45">
      <c r="A7" s="16" t="s">
        <v>67</v>
      </c>
      <c r="B7" s="23">
        <v>4</v>
      </c>
      <c r="C7" s="24"/>
      <c r="D7" s="23">
        <v>49</v>
      </c>
      <c r="E7" s="23"/>
      <c r="F7" s="23">
        <v>1445</v>
      </c>
      <c r="G7" s="23">
        <v>752</v>
      </c>
      <c r="H7" s="23">
        <v>693</v>
      </c>
      <c r="I7" s="23"/>
      <c r="J7" s="23">
        <v>75</v>
      </c>
      <c r="K7" s="23">
        <v>29</v>
      </c>
      <c r="L7" s="23">
        <v>46</v>
      </c>
      <c r="M7" s="23">
        <v>7</v>
      </c>
      <c r="N7" s="10">
        <v>1</v>
      </c>
      <c r="O7" s="25">
        <v>6</v>
      </c>
      <c r="P7" s="26"/>
      <c r="Q7" s="24"/>
      <c r="R7" s="24"/>
      <c r="S7" s="24"/>
      <c r="T7" s="23"/>
    </row>
    <row r="8" spans="1:20" hidden="1" x14ac:dyDescent="0.45">
      <c r="A8" s="16" t="s">
        <v>68</v>
      </c>
      <c r="B8" s="23">
        <v>4</v>
      </c>
      <c r="C8" s="24"/>
      <c r="D8" s="23">
        <v>50</v>
      </c>
      <c r="E8" s="23"/>
      <c r="F8" s="23">
        <v>1460</v>
      </c>
      <c r="G8" s="23">
        <v>775</v>
      </c>
      <c r="H8" s="23">
        <v>685</v>
      </c>
      <c r="I8" s="23"/>
      <c r="J8" s="23">
        <v>75</v>
      </c>
      <c r="K8" s="23">
        <v>30</v>
      </c>
      <c r="L8" s="23">
        <v>45</v>
      </c>
      <c r="M8" s="23">
        <v>6</v>
      </c>
      <c r="N8" s="8">
        <v>0</v>
      </c>
      <c r="O8" s="25">
        <v>6</v>
      </c>
      <c r="P8" s="26"/>
      <c r="Q8" s="24"/>
      <c r="R8" s="24"/>
      <c r="S8" s="24"/>
      <c r="T8" s="23"/>
    </row>
    <row r="9" spans="1:20" hidden="1" x14ac:dyDescent="0.45">
      <c r="A9" s="16" t="s">
        <v>69</v>
      </c>
      <c r="B9" s="23">
        <v>4</v>
      </c>
      <c r="C9" s="24"/>
      <c r="D9" s="23">
        <v>51</v>
      </c>
      <c r="E9" s="23"/>
      <c r="F9" s="23">
        <v>1431</v>
      </c>
      <c r="G9" s="23">
        <v>747</v>
      </c>
      <c r="H9" s="23">
        <v>684</v>
      </c>
      <c r="I9" s="23"/>
      <c r="J9" s="23">
        <v>77</v>
      </c>
      <c r="K9" s="23">
        <v>28</v>
      </c>
      <c r="L9" s="23">
        <v>49</v>
      </c>
      <c r="M9" s="23">
        <v>7</v>
      </c>
      <c r="N9" s="10">
        <v>1</v>
      </c>
      <c r="O9" s="25">
        <v>6</v>
      </c>
      <c r="P9" s="26"/>
      <c r="Q9" s="23">
        <v>25</v>
      </c>
      <c r="R9" s="23">
        <v>19052</v>
      </c>
      <c r="S9" s="28">
        <v>75169</v>
      </c>
      <c r="T9" s="23">
        <v>4431</v>
      </c>
    </row>
    <row r="10" spans="1:20" hidden="1" x14ac:dyDescent="0.45">
      <c r="A10" s="16" t="s">
        <v>70</v>
      </c>
      <c r="B10" s="23">
        <v>4</v>
      </c>
      <c r="C10" s="24"/>
      <c r="D10" s="23">
        <v>50</v>
      </c>
      <c r="E10" s="23">
        <v>3</v>
      </c>
      <c r="F10" s="23">
        <v>1457</v>
      </c>
      <c r="G10" s="23">
        <v>766</v>
      </c>
      <c r="H10" s="23">
        <v>691</v>
      </c>
      <c r="I10" s="23">
        <v>8</v>
      </c>
      <c r="J10" s="23">
        <v>78</v>
      </c>
      <c r="K10" s="23">
        <v>27</v>
      </c>
      <c r="L10" s="23">
        <v>51</v>
      </c>
      <c r="M10" s="23">
        <v>7</v>
      </c>
      <c r="N10" s="10">
        <v>0</v>
      </c>
      <c r="O10" s="25">
        <v>7</v>
      </c>
      <c r="P10" s="26"/>
      <c r="Q10" s="23">
        <v>25</v>
      </c>
      <c r="R10" s="23">
        <v>19052</v>
      </c>
      <c r="S10" s="28">
        <v>75169</v>
      </c>
      <c r="T10" s="23">
        <v>4431</v>
      </c>
    </row>
    <row r="11" spans="1:20" hidden="1" x14ac:dyDescent="0.45">
      <c r="A11" s="16" t="s">
        <v>71</v>
      </c>
      <c r="B11" s="14">
        <v>4</v>
      </c>
      <c r="C11" s="14"/>
      <c r="D11" s="14">
        <v>49</v>
      </c>
      <c r="E11" s="14">
        <v>2</v>
      </c>
      <c r="F11" s="14">
        <v>1490</v>
      </c>
      <c r="G11" s="14">
        <v>785</v>
      </c>
      <c r="H11" s="14">
        <v>705</v>
      </c>
      <c r="I11" s="14">
        <v>6</v>
      </c>
      <c r="J11" s="14">
        <v>76</v>
      </c>
      <c r="K11" s="14">
        <v>25</v>
      </c>
      <c r="L11" s="14">
        <v>51</v>
      </c>
      <c r="M11" s="14">
        <v>7</v>
      </c>
      <c r="N11" s="14">
        <v>0</v>
      </c>
      <c r="O11" s="13">
        <v>7</v>
      </c>
      <c r="P11" s="29"/>
      <c r="Q11" s="14">
        <v>25</v>
      </c>
      <c r="R11" s="14">
        <v>19052</v>
      </c>
      <c r="S11" s="14">
        <v>75169</v>
      </c>
      <c r="T11" s="14">
        <v>4431</v>
      </c>
    </row>
    <row r="12" spans="1:20" hidden="1" x14ac:dyDescent="0.45">
      <c r="A12" s="16" t="s">
        <v>32</v>
      </c>
      <c r="B12" s="14">
        <v>4</v>
      </c>
      <c r="C12" s="17"/>
      <c r="D12" s="14">
        <v>58</v>
      </c>
      <c r="E12" s="14">
        <v>6</v>
      </c>
      <c r="F12" s="17">
        <v>1549</v>
      </c>
      <c r="G12" s="14">
        <v>820</v>
      </c>
      <c r="H12" s="17">
        <v>729</v>
      </c>
      <c r="I12" s="14">
        <v>14</v>
      </c>
      <c r="J12" s="14">
        <v>83</v>
      </c>
      <c r="K12" s="17">
        <v>24</v>
      </c>
      <c r="L12" s="14">
        <v>59</v>
      </c>
      <c r="M12" s="17">
        <v>9</v>
      </c>
      <c r="N12" s="14">
        <v>0</v>
      </c>
      <c r="O12" s="17">
        <v>9</v>
      </c>
      <c r="P12" s="29"/>
      <c r="Q12" s="14">
        <v>25</v>
      </c>
      <c r="R12" s="14">
        <v>19052</v>
      </c>
      <c r="S12" s="14">
        <v>75169</v>
      </c>
      <c r="T12" s="14">
        <v>4431</v>
      </c>
    </row>
    <row r="13" spans="1:20" hidden="1" x14ac:dyDescent="0.45">
      <c r="A13" s="16" t="s">
        <v>72</v>
      </c>
      <c r="B13" s="14">
        <v>4</v>
      </c>
      <c r="C13" s="14"/>
      <c r="D13" s="14">
        <v>59</v>
      </c>
      <c r="E13" s="14">
        <v>6</v>
      </c>
      <c r="F13" s="14">
        <v>1562</v>
      </c>
      <c r="G13" s="14">
        <v>802</v>
      </c>
      <c r="H13" s="14">
        <v>760</v>
      </c>
      <c r="I13" s="14">
        <v>15</v>
      </c>
      <c r="J13" s="14">
        <v>82</v>
      </c>
      <c r="K13" s="14">
        <v>26</v>
      </c>
      <c r="L13" s="14">
        <v>56</v>
      </c>
      <c r="M13" s="14">
        <v>8</v>
      </c>
      <c r="N13" s="14">
        <v>1</v>
      </c>
      <c r="O13" s="13">
        <v>7</v>
      </c>
      <c r="P13" s="29"/>
      <c r="Q13" s="14">
        <v>25</v>
      </c>
      <c r="R13" s="14">
        <v>19052</v>
      </c>
      <c r="S13" s="14">
        <v>75169</v>
      </c>
      <c r="T13" s="14">
        <v>4431</v>
      </c>
    </row>
    <row r="14" spans="1:20" hidden="1" x14ac:dyDescent="0.45">
      <c r="A14" s="16" t="s">
        <v>34</v>
      </c>
      <c r="B14" s="14">
        <v>4</v>
      </c>
      <c r="C14" s="14"/>
      <c r="D14" s="14">
        <v>56</v>
      </c>
      <c r="E14" s="14">
        <v>6</v>
      </c>
      <c r="F14" s="14">
        <v>1577</v>
      </c>
      <c r="G14" s="14">
        <v>794</v>
      </c>
      <c r="H14" s="14">
        <v>783</v>
      </c>
      <c r="I14" s="14">
        <v>19</v>
      </c>
      <c r="J14" s="14">
        <v>80</v>
      </c>
      <c r="K14" s="14">
        <v>25</v>
      </c>
      <c r="L14" s="14">
        <v>55</v>
      </c>
      <c r="M14" s="14">
        <v>8</v>
      </c>
      <c r="N14" s="14">
        <v>2</v>
      </c>
      <c r="O14" s="13">
        <v>6</v>
      </c>
      <c r="P14" s="29"/>
      <c r="Q14" s="14">
        <v>25</v>
      </c>
      <c r="R14" s="14">
        <v>19052</v>
      </c>
      <c r="S14" s="14">
        <v>75169</v>
      </c>
      <c r="T14" s="14">
        <v>4431</v>
      </c>
    </row>
    <row r="15" spans="1:20" ht="13.2" customHeight="1" x14ac:dyDescent="0.45">
      <c r="A15" s="16" t="s">
        <v>73</v>
      </c>
      <c r="B15" s="14">
        <v>4</v>
      </c>
      <c r="C15" s="14"/>
      <c r="D15" s="14">
        <v>58</v>
      </c>
      <c r="E15" s="14">
        <v>8</v>
      </c>
      <c r="F15" s="14">
        <v>1573</v>
      </c>
      <c r="G15" s="14">
        <v>782</v>
      </c>
      <c r="H15" s="14">
        <v>791</v>
      </c>
      <c r="I15" s="14">
        <v>17</v>
      </c>
      <c r="J15" s="14">
        <v>84</v>
      </c>
      <c r="K15" s="14">
        <v>27</v>
      </c>
      <c r="L15" s="14">
        <v>57</v>
      </c>
      <c r="M15" s="14">
        <v>8</v>
      </c>
      <c r="N15" s="14">
        <v>2</v>
      </c>
      <c r="O15" s="13">
        <v>6</v>
      </c>
      <c r="P15" s="29"/>
      <c r="Q15" s="14">
        <v>25</v>
      </c>
      <c r="R15" s="14">
        <v>19052</v>
      </c>
      <c r="S15" s="14">
        <v>75113</v>
      </c>
      <c r="T15" s="14">
        <v>4431</v>
      </c>
    </row>
    <row r="16" spans="1:20" ht="13.2" customHeight="1" x14ac:dyDescent="0.45">
      <c r="A16" s="3" t="s">
        <v>36</v>
      </c>
      <c r="B16" s="14">
        <v>4</v>
      </c>
      <c r="C16" s="17"/>
      <c r="D16" s="14">
        <v>59</v>
      </c>
      <c r="E16" s="14">
        <v>9</v>
      </c>
      <c r="F16" s="14">
        <f>G16+H16</f>
        <v>1525</v>
      </c>
      <c r="G16" s="14">
        <v>767</v>
      </c>
      <c r="H16" s="14">
        <v>758</v>
      </c>
      <c r="I16" s="14">
        <v>17</v>
      </c>
      <c r="J16" s="14">
        <f>K16+L16</f>
        <v>82</v>
      </c>
      <c r="K16" s="14">
        <v>27</v>
      </c>
      <c r="L16" s="14">
        <v>55</v>
      </c>
      <c r="M16" s="14">
        <v>8</v>
      </c>
      <c r="N16" s="14">
        <v>1</v>
      </c>
      <c r="O16" s="13">
        <v>7</v>
      </c>
      <c r="P16" s="29"/>
      <c r="Q16" s="14">
        <v>25</v>
      </c>
      <c r="R16" s="14">
        <v>19052</v>
      </c>
      <c r="S16" s="14">
        <v>75113</v>
      </c>
      <c r="T16" s="14">
        <v>4431</v>
      </c>
    </row>
    <row r="17" spans="1:20" ht="13.2" customHeight="1" x14ac:dyDescent="0.45">
      <c r="A17" s="3" t="s">
        <v>37</v>
      </c>
      <c r="B17" s="14">
        <v>4</v>
      </c>
      <c r="C17" s="17"/>
      <c r="D17" s="14">
        <v>60</v>
      </c>
      <c r="E17" s="14">
        <v>10</v>
      </c>
      <c r="F17" s="14">
        <v>1495</v>
      </c>
      <c r="G17" s="14">
        <v>771</v>
      </c>
      <c r="H17" s="14">
        <v>724</v>
      </c>
      <c r="I17" s="14">
        <v>17</v>
      </c>
      <c r="J17" s="14">
        <v>82</v>
      </c>
      <c r="K17" s="14">
        <v>27</v>
      </c>
      <c r="L17" s="14">
        <v>55</v>
      </c>
      <c r="M17" s="14">
        <v>9</v>
      </c>
      <c r="N17" s="14">
        <v>3</v>
      </c>
      <c r="O17" s="13">
        <v>6</v>
      </c>
      <c r="P17" s="29"/>
      <c r="Q17" s="14">
        <v>25</v>
      </c>
      <c r="R17" s="14">
        <v>19052</v>
      </c>
      <c r="S17" s="14">
        <v>75113</v>
      </c>
      <c r="T17" s="14">
        <v>4431</v>
      </c>
    </row>
    <row r="18" spans="1:20" ht="13.2" customHeight="1" x14ac:dyDescent="0.45">
      <c r="A18" s="3" t="s">
        <v>38</v>
      </c>
      <c r="B18" s="14">
        <v>4</v>
      </c>
      <c r="C18" s="14"/>
      <c r="D18" s="14">
        <v>61</v>
      </c>
      <c r="E18" s="14">
        <v>10</v>
      </c>
      <c r="F18" s="14">
        <v>1496</v>
      </c>
      <c r="G18" s="14">
        <v>773</v>
      </c>
      <c r="H18" s="14">
        <v>723</v>
      </c>
      <c r="I18" s="14">
        <v>16</v>
      </c>
      <c r="J18" s="14">
        <v>81</v>
      </c>
      <c r="K18" s="14">
        <v>28</v>
      </c>
      <c r="L18" s="14">
        <v>53</v>
      </c>
      <c r="M18" s="14">
        <v>8</v>
      </c>
      <c r="N18" s="14">
        <v>3</v>
      </c>
      <c r="O18" s="13">
        <v>5</v>
      </c>
      <c r="P18" s="29"/>
      <c r="Q18" s="14">
        <v>25</v>
      </c>
      <c r="R18" s="14">
        <v>19052</v>
      </c>
      <c r="S18" s="14">
        <v>75113</v>
      </c>
      <c r="T18" s="14">
        <v>4431</v>
      </c>
    </row>
    <row r="19" spans="1:20" ht="13.2" customHeight="1" x14ac:dyDescent="0.45">
      <c r="A19" s="3" t="s">
        <v>39</v>
      </c>
      <c r="B19" s="14">
        <v>4</v>
      </c>
      <c r="C19" s="14"/>
      <c r="D19" s="14">
        <v>59</v>
      </c>
      <c r="E19" s="14">
        <v>9</v>
      </c>
      <c r="F19" s="14">
        <v>1462</v>
      </c>
      <c r="G19" s="14">
        <v>754</v>
      </c>
      <c r="H19" s="14">
        <v>708</v>
      </c>
      <c r="I19" s="14">
        <v>16</v>
      </c>
      <c r="J19" s="14">
        <v>81</v>
      </c>
      <c r="K19" s="14">
        <v>30</v>
      </c>
      <c r="L19" s="14">
        <v>51</v>
      </c>
      <c r="M19" s="14">
        <v>9</v>
      </c>
      <c r="N19" s="14">
        <v>3</v>
      </c>
      <c r="O19" s="13">
        <v>6</v>
      </c>
      <c r="P19" s="29"/>
      <c r="Q19" s="14">
        <v>25</v>
      </c>
      <c r="R19" s="14">
        <v>19052</v>
      </c>
      <c r="S19" s="14">
        <v>75113</v>
      </c>
      <c r="T19" s="14">
        <v>4431</v>
      </c>
    </row>
    <row r="20" spans="1:20" ht="13.2" customHeight="1" x14ac:dyDescent="0.45">
      <c r="A20" s="3" t="s">
        <v>40</v>
      </c>
      <c r="B20" s="14">
        <v>4</v>
      </c>
      <c r="C20" s="14"/>
      <c r="D20" s="14">
        <v>56</v>
      </c>
      <c r="E20" s="14">
        <v>8</v>
      </c>
      <c r="F20" s="14">
        <v>1417</v>
      </c>
      <c r="G20" s="14">
        <v>727</v>
      </c>
      <c r="H20" s="14">
        <v>690</v>
      </c>
      <c r="I20" s="14">
        <v>16</v>
      </c>
      <c r="J20" s="14">
        <v>81</v>
      </c>
      <c r="K20" s="14">
        <v>32</v>
      </c>
      <c r="L20" s="14">
        <v>49</v>
      </c>
      <c r="M20" s="14">
        <v>9</v>
      </c>
      <c r="N20" s="14">
        <v>3</v>
      </c>
      <c r="O20" s="14">
        <v>6</v>
      </c>
      <c r="P20" s="30"/>
      <c r="Q20" s="14">
        <v>25</v>
      </c>
      <c r="R20" s="14">
        <v>18879</v>
      </c>
      <c r="S20" s="14">
        <v>75113</v>
      </c>
      <c r="T20" s="14">
        <v>4431</v>
      </c>
    </row>
    <row r="21" spans="1:20" ht="13.2" customHeight="1" x14ac:dyDescent="0.45">
      <c r="A21" s="3" t="s">
        <v>41</v>
      </c>
      <c r="B21" s="14">
        <v>4</v>
      </c>
      <c r="C21" s="14"/>
      <c r="D21" s="14">
        <v>54</v>
      </c>
      <c r="E21" s="14">
        <v>8</v>
      </c>
      <c r="F21" s="14">
        <v>1384</v>
      </c>
      <c r="G21" s="14">
        <v>708</v>
      </c>
      <c r="H21" s="14">
        <v>675</v>
      </c>
      <c r="I21" s="14">
        <v>19</v>
      </c>
      <c r="J21" s="14">
        <v>80</v>
      </c>
      <c r="K21" s="14">
        <v>27</v>
      </c>
      <c r="L21" s="14">
        <v>53</v>
      </c>
      <c r="M21" s="14">
        <v>8</v>
      </c>
      <c r="N21" s="14">
        <v>2</v>
      </c>
      <c r="O21" s="14">
        <v>6</v>
      </c>
      <c r="P21" s="30"/>
      <c r="Q21" s="14">
        <v>25</v>
      </c>
      <c r="R21" s="14">
        <v>18879</v>
      </c>
      <c r="S21" s="14">
        <v>75113</v>
      </c>
      <c r="T21" s="14">
        <v>4431</v>
      </c>
    </row>
    <row r="22" spans="1:20" ht="13.2" customHeight="1" x14ac:dyDescent="0.45">
      <c r="A22" s="3" t="s">
        <v>42</v>
      </c>
      <c r="B22" s="14">
        <v>4</v>
      </c>
      <c r="C22" s="14"/>
      <c r="D22" s="14">
        <v>57</v>
      </c>
      <c r="E22" s="14">
        <v>9</v>
      </c>
      <c r="F22" s="14">
        <v>1361</v>
      </c>
      <c r="G22" s="14">
        <v>704</v>
      </c>
      <c r="H22" s="14">
        <v>657</v>
      </c>
      <c r="I22" s="14">
        <v>22</v>
      </c>
      <c r="J22" s="14">
        <v>88</v>
      </c>
      <c r="K22" s="14">
        <v>27</v>
      </c>
      <c r="L22" s="14">
        <v>61</v>
      </c>
      <c r="M22" s="14">
        <v>7</v>
      </c>
      <c r="N22" s="14">
        <v>1</v>
      </c>
      <c r="O22" s="14">
        <v>6</v>
      </c>
      <c r="P22" s="30"/>
      <c r="Q22" s="14">
        <v>25</v>
      </c>
      <c r="R22" s="14">
        <v>18879</v>
      </c>
      <c r="S22" s="14">
        <v>75113</v>
      </c>
      <c r="T22" s="14">
        <v>4431</v>
      </c>
    </row>
    <row r="23" spans="1:20" ht="13.2" customHeight="1" x14ac:dyDescent="0.45">
      <c r="A23" s="3" t="s">
        <v>43</v>
      </c>
      <c r="B23" s="14">
        <v>4</v>
      </c>
      <c r="C23" s="14"/>
      <c r="D23" s="14">
        <v>57</v>
      </c>
      <c r="E23" s="14">
        <v>10</v>
      </c>
      <c r="F23" s="14">
        <f>G23+H23</f>
        <v>1368</v>
      </c>
      <c r="G23" s="14">
        <v>713</v>
      </c>
      <c r="H23" s="14">
        <v>655</v>
      </c>
      <c r="I23" s="14">
        <v>32</v>
      </c>
      <c r="J23" s="14">
        <f>K23+L23</f>
        <v>84</v>
      </c>
      <c r="K23" s="14">
        <v>27</v>
      </c>
      <c r="L23" s="14">
        <v>57</v>
      </c>
      <c r="M23" s="14">
        <f>N23+O23</f>
        <v>4</v>
      </c>
      <c r="N23" s="14">
        <v>1</v>
      </c>
      <c r="O23" s="14">
        <v>3</v>
      </c>
      <c r="P23" s="30"/>
      <c r="Q23" s="14">
        <v>25</v>
      </c>
      <c r="R23" s="14">
        <v>18879</v>
      </c>
      <c r="S23" s="14">
        <v>75113</v>
      </c>
      <c r="T23" s="14">
        <v>4431</v>
      </c>
    </row>
    <row r="24" spans="1:20" ht="13.2" customHeight="1" x14ac:dyDescent="0.45">
      <c r="A24" s="3" t="s">
        <v>44</v>
      </c>
      <c r="B24" s="14">
        <v>4</v>
      </c>
      <c r="C24" s="14"/>
      <c r="D24" s="14">
        <v>54</v>
      </c>
      <c r="E24" s="14">
        <v>9</v>
      </c>
      <c r="F24" s="14">
        <v>1324</v>
      </c>
      <c r="G24" s="14">
        <v>682</v>
      </c>
      <c r="H24" s="14">
        <v>642</v>
      </c>
      <c r="I24" s="14">
        <v>33</v>
      </c>
      <c r="J24" s="14">
        <v>86</v>
      </c>
      <c r="K24" s="14">
        <v>27</v>
      </c>
      <c r="L24" s="14">
        <v>59</v>
      </c>
      <c r="M24" s="14">
        <v>8</v>
      </c>
      <c r="N24" s="14">
        <v>2</v>
      </c>
      <c r="O24" s="14">
        <v>6</v>
      </c>
      <c r="P24" s="30"/>
      <c r="Q24" s="14">
        <v>25</v>
      </c>
      <c r="R24" s="14">
        <v>18879</v>
      </c>
      <c r="S24" s="14">
        <v>75113</v>
      </c>
      <c r="T24" s="14">
        <v>4431</v>
      </c>
    </row>
    <row r="25" spans="1:20" ht="13.2" customHeight="1" x14ac:dyDescent="0.45">
      <c r="A25" s="3" t="s">
        <v>45</v>
      </c>
      <c r="B25" s="14">
        <v>4</v>
      </c>
      <c r="C25" s="14"/>
      <c r="D25" s="14">
        <v>57</v>
      </c>
      <c r="E25" s="14">
        <v>9</v>
      </c>
      <c r="F25" s="14">
        <v>1338</v>
      </c>
      <c r="G25" s="14">
        <v>665</v>
      </c>
      <c r="H25" s="14">
        <v>673</v>
      </c>
      <c r="I25" s="14">
        <v>33</v>
      </c>
      <c r="J25" s="14">
        <v>89</v>
      </c>
      <c r="K25" s="14">
        <v>29</v>
      </c>
      <c r="L25" s="14">
        <v>60</v>
      </c>
      <c r="M25" s="14">
        <v>8</v>
      </c>
      <c r="N25" s="14">
        <v>2</v>
      </c>
      <c r="O25" s="14">
        <v>6</v>
      </c>
      <c r="P25" s="30"/>
      <c r="Q25" s="14">
        <v>25</v>
      </c>
      <c r="R25" s="14">
        <v>18606</v>
      </c>
      <c r="S25" s="14">
        <v>75113</v>
      </c>
      <c r="T25" s="14">
        <v>4431</v>
      </c>
    </row>
    <row r="26" spans="1:20" ht="13.2" customHeight="1" x14ac:dyDescent="0.45">
      <c r="A26" s="3" t="s">
        <v>46</v>
      </c>
      <c r="B26" s="14">
        <v>4</v>
      </c>
      <c r="C26" s="14"/>
      <c r="D26" s="14">
        <v>54</v>
      </c>
      <c r="E26" s="14">
        <v>8</v>
      </c>
      <c r="F26" s="14">
        <v>1326</v>
      </c>
      <c r="G26" s="14">
        <v>678</v>
      </c>
      <c r="H26" s="14">
        <v>648</v>
      </c>
      <c r="I26" s="14">
        <v>38</v>
      </c>
      <c r="J26" s="14">
        <v>94</v>
      </c>
      <c r="K26" s="14">
        <v>31</v>
      </c>
      <c r="L26" s="14">
        <v>63</v>
      </c>
      <c r="M26" s="14">
        <v>8</v>
      </c>
      <c r="N26" s="14">
        <v>2</v>
      </c>
      <c r="O26" s="14">
        <v>6</v>
      </c>
      <c r="P26" s="30"/>
      <c r="Q26" s="14">
        <v>25</v>
      </c>
      <c r="R26" s="14">
        <v>18606</v>
      </c>
      <c r="S26" s="14">
        <v>75113</v>
      </c>
      <c r="T26" s="14">
        <v>4431</v>
      </c>
    </row>
    <row r="27" spans="1:20" ht="13.2" customHeight="1" x14ac:dyDescent="0.45">
      <c r="A27" s="3" t="s">
        <v>47</v>
      </c>
      <c r="B27" s="14">
        <v>4</v>
      </c>
      <c r="C27" s="14"/>
      <c r="D27" s="14">
        <v>56</v>
      </c>
      <c r="E27" s="14">
        <v>9</v>
      </c>
      <c r="F27" s="14">
        <v>1319</v>
      </c>
      <c r="G27" s="14">
        <v>683</v>
      </c>
      <c r="H27" s="14">
        <v>636</v>
      </c>
      <c r="I27" s="14">
        <v>38</v>
      </c>
      <c r="J27" s="14">
        <v>96</v>
      </c>
      <c r="K27" s="14">
        <v>32</v>
      </c>
      <c r="L27" s="14">
        <v>64</v>
      </c>
      <c r="M27" s="14">
        <v>8</v>
      </c>
      <c r="N27" s="14">
        <v>2</v>
      </c>
      <c r="O27" s="14">
        <v>6</v>
      </c>
      <c r="P27" s="30"/>
      <c r="Q27" s="14">
        <v>25</v>
      </c>
      <c r="R27" s="14">
        <v>18606</v>
      </c>
      <c r="S27" s="14">
        <v>75113</v>
      </c>
      <c r="T27" s="14">
        <v>4431</v>
      </c>
    </row>
    <row r="28" spans="1:20" ht="13.2" customHeight="1" x14ac:dyDescent="0.45">
      <c r="A28" s="3" t="s">
        <v>48</v>
      </c>
      <c r="B28" s="14">
        <v>4</v>
      </c>
      <c r="C28" s="14"/>
      <c r="D28" s="14">
        <v>58</v>
      </c>
      <c r="E28" s="14">
        <v>10</v>
      </c>
      <c r="F28" s="14">
        <v>1318</v>
      </c>
      <c r="G28" s="14">
        <v>685</v>
      </c>
      <c r="H28" s="14">
        <v>633</v>
      </c>
      <c r="I28" s="14">
        <v>38</v>
      </c>
      <c r="J28" s="14">
        <v>101</v>
      </c>
      <c r="K28" s="14">
        <v>34</v>
      </c>
      <c r="L28" s="14">
        <v>67</v>
      </c>
      <c r="M28" s="14">
        <v>8</v>
      </c>
      <c r="N28" s="14">
        <v>2</v>
      </c>
      <c r="O28" s="14">
        <v>6</v>
      </c>
      <c r="P28" s="30"/>
      <c r="Q28" s="14">
        <v>25</v>
      </c>
      <c r="R28" s="14">
        <v>18606</v>
      </c>
      <c r="S28" s="14">
        <v>75113</v>
      </c>
      <c r="T28" s="14">
        <v>4431</v>
      </c>
    </row>
    <row r="29" spans="1:20" ht="13.2" customHeight="1" x14ac:dyDescent="0.45">
      <c r="A29" s="3" t="s">
        <v>49</v>
      </c>
      <c r="B29" s="14">
        <v>4</v>
      </c>
      <c r="C29" s="14"/>
      <c r="D29" s="14">
        <v>56</v>
      </c>
      <c r="E29" s="14">
        <v>10</v>
      </c>
      <c r="F29" s="14">
        <v>1264</v>
      </c>
      <c r="G29" s="14">
        <v>660</v>
      </c>
      <c r="H29" s="14">
        <v>604</v>
      </c>
      <c r="I29" s="14">
        <v>42</v>
      </c>
      <c r="J29" s="14">
        <v>102</v>
      </c>
      <c r="K29" s="14">
        <v>38</v>
      </c>
      <c r="L29" s="14">
        <v>64</v>
      </c>
      <c r="M29" s="14">
        <v>9</v>
      </c>
      <c r="N29" s="14">
        <v>2</v>
      </c>
      <c r="O29" s="14">
        <v>7</v>
      </c>
      <c r="P29" s="30"/>
      <c r="Q29" s="14">
        <v>25</v>
      </c>
      <c r="R29" s="14">
        <v>18606</v>
      </c>
      <c r="S29" s="14">
        <v>75113</v>
      </c>
      <c r="T29" s="14">
        <v>4431</v>
      </c>
    </row>
    <row r="30" spans="1:20" ht="13.2" customHeight="1" x14ac:dyDescent="0.45">
      <c r="A30" s="3" t="s">
        <v>50</v>
      </c>
      <c r="B30" s="14">
        <v>4</v>
      </c>
      <c r="C30" s="14"/>
      <c r="D30" s="14">
        <v>57</v>
      </c>
      <c r="E30" s="14">
        <v>11</v>
      </c>
      <c r="F30" s="14">
        <v>1230</v>
      </c>
      <c r="G30" s="14">
        <v>643</v>
      </c>
      <c r="H30" s="14">
        <v>587</v>
      </c>
      <c r="I30" s="14">
        <v>46</v>
      </c>
      <c r="J30" s="14">
        <v>110</v>
      </c>
      <c r="K30" s="14">
        <v>38</v>
      </c>
      <c r="L30" s="14">
        <v>72</v>
      </c>
      <c r="M30" s="14">
        <v>13</v>
      </c>
      <c r="N30" s="14">
        <v>2</v>
      </c>
      <c r="O30" s="14">
        <v>11</v>
      </c>
      <c r="P30" s="30"/>
      <c r="Q30" s="14">
        <v>25</v>
      </c>
      <c r="R30" s="14">
        <v>18606</v>
      </c>
      <c r="S30" s="14">
        <v>75113</v>
      </c>
      <c r="T30" s="14">
        <v>4431</v>
      </c>
    </row>
    <row r="31" spans="1:20" ht="13.2" customHeight="1" x14ac:dyDescent="0.45">
      <c r="A31" s="3" t="s">
        <v>51</v>
      </c>
      <c r="B31" s="14">
        <v>4</v>
      </c>
      <c r="C31" s="14"/>
      <c r="D31" s="14">
        <v>58</v>
      </c>
      <c r="E31" s="14">
        <v>11</v>
      </c>
      <c r="F31" s="14">
        <v>1194</v>
      </c>
      <c r="G31" s="14">
        <v>634</v>
      </c>
      <c r="H31" s="14">
        <v>560</v>
      </c>
      <c r="I31" s="14">
        <v>42</v>
      </c>
      <c r="J31" s="14">
        <v>111</v>
      </c>
      <c r="K31" s="14">
        <v>36</v>
      </c>
      <c r="L31" s="14">
        <v>75</v>
      </c>
      <c r="M31" s="14">
        <v>15</v>
      </c>
      <c r="N31" s="14">
        <v>2</v>
      </c>
      <c r="O31" s="14">
        <v>13</v>
      </c>
      <c r="P31" s="31"/>
      <c r="Q31" s="14">
        <v>25</v>
      </c>
      <c r="R31" s="14">
        <v>18606</v>
      </c>
      <c r="S31" s="14">
        <v>75113</v>
      </c>
      <c r="T31" s="14">
        <v>4431</v>
      </c>
    </row>
    <row r="32" spans="1:20" ht="13.2" customHeight="1" x14ac:dyDescent="0.45">
      <c r="A32" s="3" t="s">
        <v>52</v>
      </c>
      <c r="B32" s="14">
        <v>4</v>
      </c>
      <c r="C32" s="14"/>
      <c r="D32" s="14">
        <v>58</v>
      </c>
      <c r="E32" s="14">
        <v>10</v>
      </c>
      <c r="F32" s="14">
        <v>1188</v>
      </c>
      <c r="G32" s="14">
        <v>607</v>
      </c>
      <c r="H32" s="14">
        <v>581</v>
      </c>
      <c r="I32" s="14">
        <v>45</v>
      </c>
      <c r="J32" s="14">
        <v>112</v>
      </c>
      <c r="K32" s="14">
        <v>36</v>
      </c>
      <c r="L32" s="14">
        <v>76</v>
      </c>
      <c r="M32" s="14">
        <v>16</v>
      </c>
      <c r="N32" s="14">
        <v>3</v>
      </c>
      <c r="O32" s="14">
        <v>13</v>
      </c>
      <c r="P32" s="31"/>
      <c r="Q32" s="14">
        <v>25</v>
      </c>
      <c r="R32" s="14">
        <v>18606</v>
      </c>
      <c r="S32" s="14">
        <v>75113</v>
      </c>
      <c r="T32" s="14">
        <v>4431</v>
      </c>
    </row>
    <row r="33" spans="1:20" s="34" customFormat="1" ht="13.2" customHeight="1" x14ac:dyDescent="0.45">
      <c r="A33" s="3" t="s">
        <v>53</v>
      </c>
      <c r="B33" s="32">
        <v>4</v>
      </c>
      <c r="C33" s="32"/>
      <c r="D33" s="32">
        <v>59</v>
      </c>
      <c r="E33" s="32">
        <v>11</v>
      </c>
      <c r="F33" s="32">
        <v>1182</v>
      </c>
      <c r="G33" s="32">
        <v>586</v>
      </c>
      <c r="H33" s="32">
        <v>596</v>
      </c>
      <c r="I33" s="32">
        <v>51</v>
      </c>
      <c r="J33" s="32">
        <v>117</v>
      </c>
      <c r="K33" s="32">
        <v>38</v>
      </c>
      <c r="L33" s="32">
        <v>79</v>
      </c>
      <c r="M33" s="32">
        <v>13</v>
      </c>
      <c r="N33" s="32">
        <v>3</v>
      </c>
      <c r="O33" s="32">
        <v>10</v>
      </c>
      <c r="P33" s="33"/>
      <c r="Q33" s="32">
        <v>25</v>
      </c>
      <c r="R33" s="32">
        <v>18606</v>
      </c>
      <c r="S33" s="32">
        <v>75113</v>
      </c>
      <c r="T33" s="32">
        <v>4431</v>
      </c>
    </row>
    <row r="34" spans="1:20" s="34" customFormat="1" ht="13.2" customHeight="1" x14ac:dyDescent="0.45">
      <c r="A34" s="3" t="s">
        <v>54</v>
      </c>
      <c r="B34" s="32">
        <v>4</v>
      </c>
      <c r="C34" s="32"/>
      <c r="D34" s="32">
        <v>59</v>
      </c>
      <c r="E34" s="32">
        <v>11</v>
      </c>
      <c r="F34" s="32">
        <v>1163</v>
      </c>
      <c r="G34" s="32">
        <v>574</v>
      </c>
      <c r="H34" s="32">
        <v>589</v>
      </c>
      <c r="I34" s="32">
        <v>54</v>
      </c>
      <c r="J34" s="32">
        <v>119</v>
      </c>
      <c r="K34" s="32">
        <v>41</v>
      </c>
      <c r="L34" s="32">
        <v>78</v>
      </c>
      <c r="M34" s="32">
        <v>8</v>
      </c>
      <c r="N34" s="32">
        <v>2</v>
      </c>
      <c r="O34" s="32">
        <v>6</v>
      </c>
      <c r="P34" s="33"/>
      <c r="Q34" s="32">
        <v>25</v>
      </c>
      <c r="R34" s="32">
        <v>18606</v>
      </c>
      <c r="S34" s="32">
        <v>75113</v>
      </c>
      <c r="T34" s="32">
        <v>4431</v>
      </c>
    </row>
    <row r="35" spans="1:20" x14ac:dyDescent="0.45">
      <c r="A35" s="38" t="s">
        <v>74</v>
      </c>
    </row>
    <row r="37" spans="1:20" x14ac:dyDescent="0.45">
      <c r="A37" s="1" t="s">
        <v>75</v>
      </c>
    </row>
    <row r="38" spans="1:20" x14ac:dyDescent="0.45">
      <c r="A38" s="48" t="s">
        <v>1</v>
      </c>
      <c r="B38" s="48" t="s">
        <v>57</v>
      </c>
      <c r="C38" s="48"/>
      <c r="D38" s="53" t="s">
        <v>58</v>
      </c>
      <c r="E38" s="52"/>
      <c r="F38" s="44" t="s">
        <v>76</v>
      </c>
      <c r="G38" s="45"/>
      <c r="H38" s="45"/>
      <c r="I38" s="46"/>
      <c r="J38" s="48" t="s">
        <v>6</v>
      </c>
      <c r="K38" s="48"/>
      <c r="L38" s="48"/>
      <c r="M38" s="48" t="s">
        <v>7</v>
      </c>
      <c r="N38" s="48"/>
      <c r="O38" s="44"/>
      <c r="P38" s="20"/>
      <c r="Q38" s="48" t="s">
        <v>8</v>
      </c>
      <c r="R38" s="48"/>
      <c r="S38" s="47" t="s">
        <v>9</v>
      </c>
      <c r="T38" s="3" t="s">
        <v>10</v>
      </c>
    </row>
    <row r="39" spans="1:20" ht="19.2" customHeight="1" x14ac:dyDescent="0.45">
      <c r="A39" s="48"/>
      <c r="B39" s="3" t="s">
        <v>60</v>
      </c>
      <c r="C39" s="3" t="s">
        <v>61</v>
      </c>
      <c r="D39" s="21"/>
      <c r="E39" s="22" t="s">
        <v>62</v>
      </c>
      <c r="F39" s="3" t="s">
        <v>13</v>
      </c>
      <c r="G39" s="3" t="s">
        <v>14</v>
      </c>
      <c r="H39" s="3" t="s">
        <v>15</v>
      </c>
      <c r="I39" s="22" t="s">
        <v>63</v>
      </c>
      <c r="J39" s="3" t="s">
        <v>18</v>
      </c>
      <c r="K39" s="3" t="s">
        <v>64</v>
      </c>
      <c r="L39" s="3" t="s">
        <v>20</v>
      </c>
      <c r="M39" s="3" t="s">
        <v>13</v>
      </c>
      <c r="N39" s="3" t="s">
        <v>14</v>
      </c>
      <c r="O39" s="16" t="s">
        <v>20</v>
      </c>
      <c r="P39" s="20"/>
      <c r="Q39" s="3" t="s">
        <v>21</v>
      </c>
      <c r="R39" s="3" t="s">
        <v>22</v>
      </c>
      <c r="S39" s="48"/>
      <c r="T39" s="3" t="s">
        <v>65</v>
      </c>
    </row>
    <row r="40" spans="1:20" hidden="1" x14ac:dyDescent="0.45">
      <c r="A40" s="16" t="s">
        <v>77</v>
      </c>
      <c r="B40" s="23">
        <v>2</v>
      </c>
      <c r="C40" s="24"/>
      <c r="D40" s="23">
        <v>27</v>
      </c>
      <c r="E40" s="23"/>
      <c r="F40" s="23">
        <v>954</v>
      </c>
      <c r="G40" s="23">
        <v>489</v>
      </c>
      <c r="H40" s="23">
        <v>465</v>
      </c>
      <c r="I40" s="23"/>
      <c r="J40" s="23">
        <v>52</v>
      </c>
      <c r="K40" s="23">
        <v>29</v>
      </c>
      <c r="L40" s="23">
        <v>23</v>
      </c>
      <c r="M40" s="23">
        <v>4</v>
      </c>
      <c r="N40" s="8">
        <v>0</v>
      </c>
      <c r="O40" s="25">
        <v>4</v>
      </c>
      <c r="P40" s="26"/>
      <c r="Q40" s="10">
        <v>323</v>
      </c>
      <c r="R40" s="35">
        <v>12104</v>
      </c>
      <c r="S40" s="35">
        <v>87653</v>
      </c>
      <c r="T40" s="35">
        <v>3084</v>
      </c>
    </row>
    <row r="41" spans="1:20" hidden="1" x14ac:dyDescent="0.45">
      <c r="A41" s="16" t="s">
        <v>25</v>
      </c>
      <c r="B41" s="23">
        <v>2</v>
      </c>
      <c r="C41" s="24"/>
      <c r="D41" s="23">
        <v>27</v>
      </c>
      <c r="E41" s="23"/>
      <c r="F41" s="23">
        <v>928</v>
      </c>
      <c r="G41" s="23">
        <v>456</v>
      </c>
      <c r="H41" s="23">
        <v>472</v>
      </c>
      <c r="I41" s="23"/>
      <c r="J41" s="23">
        <v>50</v>
      </c>
      <c r="K41" s="23">
        <v>27</v>
      </c>
      <c r="L41" s="23">
        <v>23</v>
      </c>
      <c r="M41" s="23">
        <v>3</v>
      </c>
      <c r="N41" s="8">
        <v>0</v>
      </c>
      <c r="O41" s="25">
        <v>3</v>
      </c>
      <c r="P41" s="26"/>
      <c r="Q41" s="10">
        <v>323</v>
      </c>
      <c r="R41" s="35">
        <v>12104</v>
      </c>
      <c r="S41" s="10"/>
      <c r="T41" s="10"/>
    </row>
    <row r="42" spans="1:20" hidden="1" x14ac:dyDescent="0.45">
      <c r="A42" s="16" t="s">
        <v>78</v>
      </c>
      <c r="B42" s="23">
        <v>2</v>
      </c>
      <c r="C42" s="24"/>
      <c r="D42" s="23">
        <v>26</v>
      </c>
      <c r="E42" s="23"/>
      <c r="F42" s="23">
        <v>889</v>
      </c>
      <c r="G42" s="23">
        <v>437</v>
      </c>
      <c r="H42" s="23">
        <v>452</v>
      </c>
      <c r="I42" s="23"/>
      <c r="J42" s="23">
        <v>49</v>
      </c>
      <c r="K42" s="23">
        <v>26</v>
      </c>
      <c r="L42" s="23">
        <v>23</v>
      </c>
      <c r="M42" s="23">
        <v>4</v>
      </c>
      <c r="N42" s="8">
        <v>0</v>
      </c>
      <c r="O42" s="25">
        <v>4</v>
      </c>
      <c r="P42" s="26"/>
      <c r="Q42" s="10">
        <v>323</v>
      </c>
      <c r="R42" s="35">
        <v>12104</v>
      </c>
      <c r="S42" s="10"/>
      <c r="T42" s="10"/>
    </row>
    <row r="43" spans="1:20" hidden="1" x14ac:dyDescent="0.45">
      <c r="A43" s="16" t="s">
        <v>79</v>
      </c>
      <c r="B43" s="23">
        <v>2</v>
      </c>
      <c r="C43" s="24"/>
      <c r="D43" s="23">
        <v>27</v>
      </c>
      <c r="E43" s="23"/>
      <c r="F43" s="23">
        <v>873</v>
      </c>
      <c r="G43" s="23">
        <v>448</v>
      </c>
      <c r="H43" s="23">
        <v>425</v>
      </c>
      <c r="I43" s="23"/>
      <c r="J43" s="23">
        <v>52</v>
      </c>
      <c r="K43" s="23">
        <v>29</v>
      </c>
      <c r="L43" s="23">
        <v>23</v>
      </c>
      <c r="M43" s="23">
        <v>3</v>
      </c>
      <c r="N43" s="8">
        <v>0</v>
      </c>
      <c r="O43" s="25">
        <v>3</v>
      </c>
      <c r="P43" s="26"/>
      <c r="Q43" s="10">
        <v>323</v>
      </c>
      <c r="R43" s="35">
        <v>12104</v>
      </c>
      <c r="S43" s="10"/>
      <c r="T43" s="10"/>
    </row>
    <row r="44" spans="1:20" hidden="1" x14ac:dyDescent="0.45">
      <c r="A44" s="3" t="s">
        <v>68</v>
      </c>
      <c r="B44" s="23">
        <v>2</v>
      </c>
      <c r="C44" s="24"/>
      <c r="D44" s="23">
        <v>25</v>
      </c>
      <c r="E44" s="23"/>
      <c r="F44" s="23">
        <v>815</v>
      </c>
      <c r="G44" s="23">
        <v>427</v>
      </c>
      <c r="H44" s="23">
        <v>388</v>
      </c>
      <c r="I44" s="23"/>
      <c r="J44" s="23">
        <v>49</v>
      </c>
      <c r="K44" s="23">
        <v>29</v>
      </c>
      <c r="L44" s="23">
        <v>20</v>
      </c>
      <c r="M44" s="23">
        <v>3</v>
      </c>
      <c r="N44" s="8">
        <v>0</v>
      </c>
      <c r="O44" s="25">
        <v>3</v>
      </c>
      <c r="P44" s="26"/>
      <c r="Q44" s="10">
        <v>323</v>
      </c>
      <c r="R44" s="35">
        <v>12104</v>
      </c>
      <c r="S44" s="10"/>
      <c r="T44" s="10"/>
    </row>
    <row r="45" spans="1:20" hidden="1" x14ac:dyDescent="0.45">
      <c r="A45" s="3" t="s">
        <v>69</v>
      </c>
      <c r="B45" s="23">
        <v>2</v>
      </c>
      <c r="C45" s="3"/>
      <c r="D45" s="23">
        <v>24</v>
      </c>
      <c r="E45" s="23"/>
      <c r="F45" s="23">
        <v>795</v>
      </c>
      <c r="G45" s="23">
        <v>427</v>
      </c>
      <c r="H45" s="23">
        <v>368</v>
      </c>
      <c r="I45" s="23"/>
      <c r="J45" s="23">
        <v>47</v>
      </c>
      <c r="K45" s="23">
        <v>24</v>
      </c>
      <c r="L45" s="23">
        <v>23</v>
      </c>
      <c r="M45" s="23">
        <v>4</v>
      </c>
      <c r="N45" s="8">
        <v>0</v>
      </c>
      <c r="O45" s="25">
        <v>4</v>
      </c>
      <c r="P45" s="26"/>
      <c r="Q45" s="10">
        <v>323</v>
      </c>
      <c r="R45" s="35">
        <v>12104</v>
      </c>
      <c r="S45" s="10"/>
      <c r="T45" s="10"/>
    </row>
    <row r="46" spans="1:20" ht="14.25" hidden="1" customHeight="1" x14ac:dyDescent="0.45">
      <c r="A46" s="3" t="s">
        <v>70</v>
      </c>
      <c r="B46" s="23">
        <v>2</v>
      </c>
      <c r="C46" s="24"/>
      <c r="D46" s="23">
        <v>21</v>
      </c>
      <c r="E46" s="23">
        <v>0</v>
      </c>
      <c r="F46" s="23">
        <v>726</v>
      </c>
      <c r="G46" s="23">
        <v>382</v>
      </c>
      <c r="H46" s="23">
        <v>344</v>
      </c>
      <c r="I46" s="23">
        <v>0</v>
      </c>
      <c r="J46" s="23">
        <v>44</v>
      </c>
      <c r="K46" s="23">
        <v>21</v>
      </c>
      <c r="L46" s="23">
        <v>23</v>
      </c>
      <c r="M46" s="23">
        <v>4</v>
      </c>
      <c r="N46" s="8">
        <v>0</v>
      </c>
      <c r="O46" s="25">
        <v>4</v>
      </c>
      <c r="P46" s="26"/>
      <c r="Q46" s="10">
        <v>323</v>
      </c>
      <c r="R46" s="35">
        <v>12113</v>
      </c>
      <c r="S46" s="35">
        <v>87653</v>
      </c>
      <c r="T46" s="35">
        <v>3084</v>
      </c>
    </row>
    <row r="47" spans="1:20" hidden="1" x14ac:dyDescent="0.45">
      <c r="A47" s="3" t="s">
        <v>80</v>
      </c>
      <c r="B47" s="14">
        <v>2</v>
      </c>
      <c r="C47" s="14"/>
      <c r="D47" s="14">
        <v>23</v>
      </c>
      <c r="E47" s="14">
        <v>2</v>
      </c>
      <c r="F47" s="14">
        <v>722</v>
      </c>
      <c r="G47" s="14">
        <v>380</v>
      </c>
      <c r="H47" s="14">
        <v>342</v>
      </c>
      <c r="I47" s="14">
        <v>3</v>
      </c>
      <c r="J47" s="14">
        <v>47</v>
      </c>
      <c r="K47" s="14">
        <v>21</v>
      </c>
      <c r="L47" s="14">
        <v>26</v>
      </c>
      <c r="M47" s="14">
        <v>4</v>
      </c>
      <c r="N47" s="11">
        <v>0</v>
      </c>
      <c r="O47" s="13">
        <v>4</v>
      </c>
      <c r="P47" s="29"/>
      <c r="Q47" s="14">
        <v>323</v>
      </c>
      <c r="R47" s="14">
        <v>12113</v>
      </c>
      <c r="S47" s="14">
        <v>87653</v>
      </c>
      <c r="T47" s="14">
        <v>3084</v>
      </c>
    </row>
    <row r="48" spans="1:20" hidden="1" x14ac:dyDescent="0.45">
      <c r="A48" s="16" t="s">
        <v>32</v>
      </c>
      <c r="B48" s="14">
        <v>2</v>
      </c>
      <c r="C48" s="17"/>
      <c r="D48" s="14">
        <v>21</v>
      </c>
      <c r="E48" s="14">
        <v>2</v>
      </c>
      <c r="F48" s="17">
        <v>687</v>
      </c>
      <c r="G48" s="14">
        <v>343</v>
      </c>
      <c r="H48" s="17">
        <v>344</v>
      </c>
      <c r="I48" s="14">
        <v>5</v>
      </c>
      <c r="J48" s="14">
        <v>44</v>
      </c>
      <c r="K48" s="17">
        <v>23</v>
      </c>
      <c r="L48" s="14">
        <v>21</v>
      </c>
      <c r="M48" s="17">
        <v>4</v>
      </c>
      <c r="N48" s="11">
        <v>0</v>
      </c>
      <c r="O48" s="17">
        <v>4</v>
      </c>
      <c r="P48" s="29"/>
      <c r="Q48" s="14">
        <v>323</v>
      </c>
      <c r="R48" s="14">
        <v>12113</v>
      </c>
      <c r="S48" s="14">
        <v>87653</v>
      </c>
      <c r="T48" s="14">
        <v>3084</v>
      </c>
    </row>
    <row r="49" spans="1:20" hidden="1" x14ac:dyDescent="0.45">
      <c r="A49" s="16" t="s">
        <v>72</v>
      </c>
      <c r="B49" s="14">
        <v>2</v>
      </c>
      <c r="C49" s="14"/>
      <c r="D49" s="14">
        <v>24</v>
      </c>
      <c r="E49" s="14">
        <v>3</v>
      </c>
      <c r="F49" s="14">
        <v>705</v>
      </c>
      <c r="G49" s="14">
        <v>359</v>
      </c>
      <c r="H49" s="14">
        <v>346</v>
      </c>
      <c r="I49" s="14">
        <v>5</v>
      </c>
      <c r="J49" s="14">
        <v>49</v>
      </c>
      <c r="K49" s="14">
        <v>25</v>
      </c>
      <c r="L49" s="14">
        <v>24</v>
      </c>
      <c r="M49" s="14">
        <v>4</v>
      </c>
      <c r="N49" s="11">
        <v>0</v>
      </c>
      <c r="O49" s="13">
        <v>4</v>
      </c>
      <c r="P49" s="29"/>
      <c r="Q49" s="14">
        <v>323</v>
      </c>
      <c r="R49" s="14">
        <v>12113</v>
      </c>
      <c r="S49" s="14">
        <v>87653</v>
      </c>
      <c r="T49" s="14">
        <v>3084</v>
      </c>
    </row>
    <row r="50" spans="1:20" hidden="1" x14ac:dyDescent="0.45">
      <c r="A50" s="16" t="s">
        <v>34</v>
      </c>
      <c r="B50" s="14">
        <v>2</v>
      </c>
      <c r="C50" s="14"/>
      <c r="D50" s="14">
        <v>23</v>
      </c>
      <c r="E50" s="14">
        <v>2</v>
      </c>
      <c r="F50" s="14">
        <v>710</v>
      </c>
      <c r="G50" s="14">
        <v>379</v>
      </c>
      <c r="H50" s="14">
        <v>331</v>
      </c>
      <c r="I50" s="14">
        <v>3</v>
      </c>
      <c r="J50" s="14">
        <v>46</v>
      </c>
      <c r="K50" s="14">
        <v>26</v>
      </c>
      <c r="L50" s="14">
        <v>20</v>
      </c>
      <c r="M50" s="14">
        <v>4</v>
      </c>
      <c r="N50" s="11">
        <v>0</v>
      </c>
      <c r="O50" s="13">
        <v>4</v>
      </c>
      <c r="P50" s="29"/>
      <c r="Q50" s="14">
        <v>323</v>
      </c>
      <c r="R50" s="14">
        <v>12113</v>
      </c>
      <c r="S50" s="14">
        <v>87653</v>
      </c>
      <c r="T50" s="14">
        <v>3084</v>
      </c>
    </row>
    <row r="51" spans="1:20" ht="13.2" customHeight="1" x14ac:dyDescent="0.45">
      <c r="A51" s="16" t="s">
        <v>73</v>
      </c>
      <c r="B51" s="14">
        <v>2</v>
      </c>
      <c r="C51" s="14"/>
      <c r="D51" s="14">
        <v>24</v>
      </c>
      <c r="E51" s="14">
        <v>3</v>
      </c>
      <c r="F51" s="14">
        <v>717</v>
      </c>
      <c r="G51" s="14">
        <v>397</v>
      </c>
      <c r="H51" s="14">
        <v>320</v>
      </c>
      <c r="I51" s="14">
        <v>4</v>
      </c>
      <c r="J51" s="14">
        <v>45</v>
      </c>
      <c r="K51" s="14">
        <v>25</v>
      </c>
      <c r="L51" s="14">
        <v>20</v>
      </c>
      <c r="M51" s="14">
        <v>4</v>
      </c>
      <c r="N51" s="11">
        <v>0</v>
      </c>
      <c r="O51" s="13">
        <v>4</v>
      </c>
      <c r="P51" s="29"/>
      <c r="Q51" s="14">
        <v>323</v>
      </c>
      <c r="R51" s="14">
        <v>12113</v>
      </c>
      <c r="S51" s="14">
        <v>87653</v>
      </c>
      <c r="T51" s="14">
        <v>3084</v>
      </c>
    </row>
    <row r="52" spans="1:20" ht="13.2" customHeight="1" x14ac:dyDescent="0.45">
      <c r="A52" s="3" t="s">
        <v>36</v>
      </c>
      <c r="B52" s="14">
        <v>2</v>
      </c>
      <c r="C52" s="17"/>
      <c r="D52" s="14">
        <v>23</v>
      </c>
      <c r="E52" s="14">
        <v>2</v>
      </c>
      <c r="F52" s="14">
        <f>G52+H52</f>
        <v>728</v>
      </c>
      <c r="G52" s="14">
        <v>386</v>
      </c>
      <c r="H52" s="14">
        <v>342</v>
      </c>
      <c r="I52" s="14">
        <v>3</v>
      </c>
      <c r="J52" s="14">
        <f>K52+L52</f>
        <v>42</v>
      </c>
      <c r="K52" s="14">
        <v>21</v>
      </c>
      <c r="L52" s="14">
        <v>21</v>
      </c>
      <c r="M52" s="14">
        <v>4</v>
      </c>
      <c r="N52" s="11">
        <v>0</v>
      </c>
      <c r="O52" s="13">
        <v>4</v>
      </c>
      <c r="P52" s="29"/>
      <c r="Q52" s="14">
        <v>323</v>
      </c>
      <c r="R52" s="14">
        <v>12113</v>
      </c>
      <c r="S52" s="14">
        <v>87653</v>
      </c>
      <c r="T52" s="14">
        <v>3084</v>
      </c>
    </row>
    <row r="53" spans="1:20" ht="13.2" customHeight="1" x14ac:dyDescent="0.45">
      <c r="A53" s="3" t="s">
        <v>37</v>
      </c>
      <c r="B53" s="14">
        <v>2</v>
      </c>
      <c r="C53" s="14"/>
      <c r="D53" s="14">
        <v>24</v>
      </c>
      <c r="E53" s="14">
        <v>3</v>
      </c>
      <c r="F53" s="14">
        <v>756</v>
      </c>
      <c r="G53" s="14">
        <v>382</v>
      </c>
      <c r="H53" s="14">
        <v>374</v>
      </c>
      <c r="I53" s="14">
        <v>9</v>
      </c>
      <c r="J53" s="14">
        <v>44</v>
      </c>
      <c r="K53" s="14">
        <v>26</v>
      </c>
      <c r="L53" s="14">
        <v>18</v>
      </c>
      <c r="M53" s="14">
        <v>4</v>
      </c>
      <c r="N53" s="11">
        <v>0</v>
      </c>
      <c r="O53" s="13">
        <v>4</v>
      </c>
      <c r="P53" s="29"/>
      <c r="Q53" s="14">
        <v>323</v>
      </c>
      <c r="R53" s="14">
        <v>12113</v>
      </c>
      <c r="S53" s="14">
        <v>87653</v>
      </c>
      <c r="T53" s="14">
        <v>3084</v>
      </c>
    </row>
    <row r="54" spans="1:20" ht="13.2" customHeight="1" x14ac:dyDescent="0.45">
      <c r="A54" s="3" t="s">
        <v>38</v>
      </c>
      <c r="B54" s="14">
        <v>2</v>
      </c>
      <c r="C54" s="14"/>
      <c r="D54" s="14">
        <v>24</v>
      </c>
      <c r="E54" s="14">
        <v>3</v>
      </c>
      <c r="F54" s="14">
        <v>777</v>
      </c>
      <c r="G54" s="14">
        <v>390</v>
      </c>
      <c r="H54" s="14">
        <v>387</v>
      </c>
      <c r="I54" s="14">
        <v>7</v>
      </c>
      <c r="J54" s="14">
        <v>50</v>
      </c>
      <c r="K54" s="14">
        <v>25</v>
      </c>
      <c r="L54" s="14">
        <v>25</v>
      </c>
      <c r="M54" s="14">
        <v>4</v>
      </c>
      <c r="N54" s="14">
        <v>0</v>
      </c>
      <c r="O54" s="13">
        <v>4</v>
      </c>
      <c r="P54" s="29"/>
      <c r="Q54" s="14">
        <v>323</v>
      </c>
      <c r="R54" s="14">
        <v>12113</v>
      </c>
      <c r="S54" s="14">
        <v>87653</v>
      </c>
      <c r="T54" s="14">
        <v>3084</v>
      </c>
    </row>
    <row r="55" spans="1:20" ht="13.2" customHeight="1" x14ac:dyDescent="0.45">
      <c r="A55" s="3" t="s">
        <v>39</v>
      </c>
      <c r="B55" s="14">
        <v>2</v>
      </c>
      <c r="C55" s="14"/>
      <c r="D55" s="14">
        <v>24</v>
      </c>
      <c r="E55" s="14">
        <v>3</v>
      </c>
      <c r="F55" s="14">
        <v>768</v>
      </c>
      <c r="G55" s="14">
        <v>383</v>
      </c>
      <c r="H55" s="14">
        <v>385</v>
      </c>
      <c r="I55" s="14">
        <v>7</v>
      </c>
      <c r="J55" s="14">
        <v>47</v>
      </c>
      <c r="K55" s="14">
        <v>23</v>
      </c>
      <c r="L55" s="14">
        <v>24</v>
      </c>
      <c r="M55" s="14">
        <v>4</v>
      </c>
      <c r="N55" s="14">
        <v>0</v>
      </c>
      <c r="O55" s="13">
        <v>4</v>
      </c>
      <c r="P55" s="29"/>
      <c r="Q55" s="14">
        <v>323</v>
      </c>
      <c r="R55" s="14">
        <v>12113</v>
      </c>
      <c r="S55" s="14">
        <v>87653</v>
      </c>
      <c r="T55" s="14">
        <v>3084</v>
      </c>
    </row>
    <row r="56" spans="1:20" ht="13.2" customHeight="1" x14ac:dyDescent="0.45">
      <c r="A56" s="3" t="s">
        <v>40</v>
      </c>
      <c r="B56" s="14">
        <v>2</v>
      </c>
      <c r="C56" s="14"/>
      <c r="D56" s="14">
        <v>24</v>
      </c>
      <c r="E56" s="14">
        <v>3</v>
      </c>
      <c r="F56" s="14">
        <v>737</v>
      </c>
      <c r="G56" s="14">
        <v>371</v>
      </c>
      <c r="H56" s="14">
        <v>366</v>
      </c>
      <c r="I56" s="14">
        <v>5</v>
      </c>
      <c r="J56" s="14">
        <v>48</v>
      </c>
      <c r="K56" s="14">
        <v>29</v>
      </c>
      <c r="L56" s="14">
        <v>19</v>
      </c>
      <c r="M56" s="14">
        <v>3</v>
      </c>
      <c r="N56" s="14">
        <v>0</v>
      </c>
      <c r="O56" s="14">
        <v>3</v>
      </c>
      <c r="P56" s="30"/>
      <c r="Q56" s="14">
        <v>323</v>
      </c>
      <c r="R56" s="14">
        <v>12104</v>
      </c>
      <c r="S56" s="14">
        <v>87653</v>
      </c>
      <c r="T56" s="14">
        <v>3084</v>
      </c>
    </row>
    <row r="57" spans="1:20" ht="13.2" customHeight="1" x14ac:dyDescent="0.45">
      <c r="A57" s="3" t="s">
        <v>41</v>
      </c>
      <c r="B57" s="14">
        <v>2</v>
      </c>
      <c r="C57" s="14"/>
      <c r="D57" s="14">
        <v>24</v>
      </c>
      <c r="E57" s="14">
        <v>3</v>
      </c>
      <c r="F57" s="14">
        <v>724</v>
      </c>
      <c r="G57" s="14">
        <v>357</v>
      </c>
      <c r="H57" s="14">
        <v>367</v>
      </c>
      <c r="I57" s="14">
        <v>5</v>
      </c>
      <c r="J57" s="14">
        <v>47</v>
      </c>
      <c r="K57" s="14">
        <v>27</v>
      </c>
      <c r="L57" s="14">
        <v>20</v>
      </c>
      <c r="M57" s="14">
        <v>4</v>
      </c>
      <c r="N57" s="14">
        <v>2</v>
      </c>
      <c r="O57" s="14">
        <v>2</v>
      </c>
      <c r="P57" s="30"/>
      <c r="Q57" s="14">
        <v>323</v>
      </c>
      <c r="R57" s="14">
        <v>12104</v>
      </c>
      <c r="S57" s="14">
        <v>87653</v>
      </c>
      <c r="T57" s="14">
        <v>3084</v>
      </c>
    </row>
    <row r="58" spans="1:20" ht="13.2" customHeight="1" x14ac:dyDescent="0.45">
      <c r="A58" s="16" t="s">
        <v>42</v>
      </c>
      <c r="B58" s="14">
        <v>2</v>
      </c>
      <c r="C58" s="14"/>
      <c r="D58" s="14">
        <v>24</v>
      </c>
      <c r="E58" s="14">
        <v>3</v>
      </c>
      <c r="F58" s="14">
        <v>716</v>
      </c>
      <c r="G58" s="14">
        <v>369</v>
      </c>
      <c r="H58" s="14">
        <v>347</v>
      </c>
      <c r="I58" s="14">
        <v>7</v>
      </c>
      <c r="J58" s="14">
        <v>53</v>
      </c>
      <c r="K58" s="14">
        <v>29</v>
      </c>
      <c r="L58" s="14">
        <v>24</v>
      </c>
      <c r="M58" s="14">
        <v>4</v>
      </c>
      <c r="N58" s="14">
        <v>2</v>
      </c>
      <c r="O58" s="14">
        <v>2</v>
      </c>
      <c r="P58" s="30"/>
      <c r="Q58" s="14">
        <v>323</v>
      </c>
      <c r="R58" s="14">
        <v>12104</v>
      </c>
      <c r="S58" s="14">
        <v>87653</v>
      </c>
      <c r="T58" s="14">
        <v>3084</v>
      </c>
    </row>
    <row r="59" spans="1:20" ht="13.2" customHeight="1" x14ac:dyDescent="0.45">
      <c r="A59" s="16" t="s">
        <v>43</v>
      </c>
      <c r="B59" s="14">
        <v>2</v>
      </c>
      <c r="C59" s="14"/>
      <c r="D59" s="14">
        <v>24</v>
      </c>
      <c r="E59" s="14">
        <v>3</v>
      </c>
      <c r="F59" s="14">
        <f>G59+H59</f>
        <v>719</v>
      </c>
      <c r="G59" s="14">
        <v>374</v>
      </c>
      <c r="H59" s="14">
        <v>345</v>
      </c>
      <c r="I59" s="14">
        <v>10</v>
      </c>
      <c r="J59" s="14">
        <f>K59+L59</f>
        <v>53</v>
      </c>
      <c r="K59" s="14">
        <v>26</v>
      </c>
      <c r="L59" s="14">
        <v>27</v>
      </c>
      <c r="M59" s="14">
        <f>N59+O59</f>
        <v>4</v>
      </c>
      <c r="N59" s="14">
        <v>2</v>
      </c>
      <c r="O59" s="14">
        <v>2</v>
      </c>
      <c r="P59" s="30"/>
      <c r="Q59" s="14">
        <v>323</v>
      </c>
      <c r="R59" s="14">
        <v>12104</v>
      </c>
      <c r="S59" s="14">
        <v>87653</v>
      </c>
      <c r="T59" s="14">
        <v>3084</v>
      </c>
    </row>
    <row r="60" spans="1:20" ht="13.2" customHeight="1" x14ac:dyDescent="0.45">
      <c r="A60" s="16" t="s">
        <v>44</v>
      </c>
      <c r="B60" s="14">
        <v>2</v>
      </c>
      <c r="C60" s="14"/>
      <c r="D60" s="14">
        <v>24</v>
      </c>
      <c r="E60" s="14">
        <v>3</v>
      </c>
      <c r="F60" s="14">
        <v>723</v>
      </c>
      <c r="G60" s="14">
        <v>388</v>
      </c>
      <c r="H60" s="14">
        <v>335</v>
      </c>
      <c r="I60" s="14">
        <v>12</v>
      </c>
      <c r="J60" s="14">
        <v>58</v>
      </c>
      <c r="K60" s="14">
        <v>28</v>
      </c>
      <c r="L60" s="14">
        <v>30</v>
      </c>
      <c r="M60" s="14">
        <v>6</v>
      </c>
      <c r="N60" s="14">
        <v>2</v>
      </c>
      <c r="O60" s="14">
        <v>4</v>
      </c>
      <c r="P60" s="30"/>
      <c r="Q60" s="14">
        <v>323</v>
      </c>
      <c r="R60" s="14">
        <v>12104</v>
      </c>
      <c r="S60" s="14">
        <v>87653</v>
      </c>
      <c r="T60" s="14">
        <v>3084</v>
      </c>
    </row>
    <row r="61" spans="1:20" ht="13.2" customHeight="1" x14ac:dyDescent="0.45">
      <c r="A61" s="16" t="s">
        <v>45</v>
      </c>
      <c r="B61" s="14">
        <v>2</v>
      </c>
      <c r="C61" s="14"/>
      <c r="D61" s="14">
        <v>24</v>
      </c>
      <c r="E61" s="14">
        <v>4</v>
      </c>
      <c r="F61" s="14">
        <v>688</v>
      </c>
      <c r="G61" s="14">
        <v>366</v>
      </c>
      <c r="H61" s="14">
        <v>322</v>
      </c>
      <c r="I61" s="14">
        <v>12</v>
      </c>
      <c r="J61" s="14">
        <v>68</v>
      </c>
      <c r="K61" s="14">
        <v>30</v>
      </c>
      <c r="L61" s="14">
        <v>38</v>
      </c>
      <c r="M61" s="14">
        <v>3</v>
      </c>
      <c r="N61" s="14">
        <v>0</v>
      </c>
      <c r="O61" s="14">
        <v>3</v>
      </c>
      <c r="P61" s="30"/>
      <c r="Q61" s="14">
        <v>323</v>
      </c>
      <c r="R61" s="14">
        <v>12104</v>
      </c>
      <c r="S61" s="14">
        <v>87653</v>
      </c>
      <c r="T61" s="14">
        <v>3084</v>
      </c>
    </row>
    <row r="62" spans="1:20" ht="13.2" customHeight="1" x14ac:dyDescent="0.45">
      <c r="A62" s="16" t="s">
        <v>46</v>
      </c>
      <c r="B62" s="14">
        <v>2</v>
      </c>
      <c r="C62" s="14"/>
      <c r="D62" s="14">
        <v>24</v>
      </c>
      <c r="E62" s="14">
        <v>4</v>
      </c>
      <c r="F62" s="14">
        <v>667</v>
      </c>
      <c r="G62" s="14">
        <v>348</v>
      </c>
      <c r="H62" s="14">
        <v>319</v>
      </c>
      <c r="I62" s="14">
        <v>10</v>
      </c>
      <c r="J62" s="14">
        <v>68</v>
      </c>
      <c r="K62" s="14">
        <v>29</v>
      </c>
      <c r="L62" s="14">
        <v>39</v>
      </c>
      <c r="M62" s="14">
        <v>5</v>
      </c>
      <c r="N62" s="14">
        <v>0</v>
      </c>
      <c r="O62" s="14">
        <v>5</v>
      </c>
      <c r="P62" s="30"/>
      <c r="Q62" s="14">
        <v>323</v>
      </c>
      <c r="R62" s="14">
        <v>12104</v>
      </c>
      <c r="S62" s="14">
        <v>87653</v>
      </c>
      <c r="T62" s="14">
        <v>3084</v>
      </c>
    </row>
    <row r="63" spans="1:20" ht="13.2" customHeight="1" x14ac:dyDescent="0.45">
      <c r="A63" s="16" t="s">
        <v>47</v>
      </c>
      <c r="B63" s="14">
        <v>2</v>
      </c>
      <c r="C63" s="14"/>
      <c r="D63" s="14">
        <v>24</v>
      </c>
      <c r="E63" s="14">
        <v>6</v>
      </c>
      <c r="F63" s="14">
        <v>641</v>
      </c>
      <c r="G63" s="14">
        <v>324</v>
      </c>
      <c r="H63" s="14">
        <v>317</v>
      </c>
      <c r="I63" s="14">
        <v>11</v>
      </c>
      <c r="J63" s="14">
        <v>65</v>
      </c>
      <c r="K63" s="14">
        <v>29</v>
      </c>
      <c r="L63" s="14">
        <v>36</v>
      </c>
      <c r="M63" s="14">
        <v>5</v>
      </c>
      <c r="N63" s="14">
        <v>1</v>
      </c>
      <c r="O63" s="14">
        <v>4</v>
      </c>
      <c r="P63" s="30"/>
      <c r="Q63" s="14">
        <v>323</v>
      </c>
      <c r="R63" s="14">
        <v>12104</v>
      </c>
      <c r="S63" s="14">
        <v>87653</v>
      </c>
      <c r="T63" s="14">
        <v>3084</v>
      </c>
    </row>
    <row r="64" spans="1:20" ht="13.2" customHeight="1" x14ac:dyDescent="0.45">
      <c r="A64" s="3" t="s">
        <v>48</v>
      </c>
      <c r="B64" s="14">
        <v>2</v>
      </c>
      <c r="C64" s="14"/>
      <c r="D64" s="14">
        <v>26</v>
      </c>
      <c r="E64" s="14">
        <v>7</v>
      </c>
      <c r="F64" s="14">
        <v>651</v>
      </c>
      <c r="G64" s="14">
        <v>334</v>
      </c>
      <c r="H64" s="14">
        <v>317</v>
      </c>
      <c r="I64" s="14">
        <v>13</v>
      </c>
      <c r="J64" s="14">
        <v>64</v>
      </c>
      <c r="K64" s="14">
        <v>28</v>
      </c>
      <c r="L64" s="14">
        <v>36</v>
      </c>
      <c r="M64" s="14">
        <v>5</v>
      </c>
      <c r="N64" s="14">
        <v>2</v>
      </c>
      <c r="O64" s="14">
        <v>3</v>
      </c>
      <c r="P64" s="30"/>
      <c r="Q64" s="14">
        <v>323</v>
      </c>
      <c r="R64" s="14">
        <v>12104</v>
      </c>
      <c r="S64" s="14">
        <v>87653</v>
      </c>
      <c r="T64" s="14">
        <v>3084</v>
      </c>
    </row>
    <row r="65" spans="1:20" ht="13.2" customHeight="1" x14ac:dyDescent="0.45">
      <c r="A65" s="16" t="s">
        <v>49</v>
      </c>
      <c r="B65" s="14">
        <v>2</v>
      </c>
      <c r="C65" s="14"/>
      <c r="D65" s="14">
        <v>24</v>
      </c>
      <c r="E65" s="14">
        <v>5</v>
      </c>
      <c r="F65" s="14">
        <v>666</v>
      </c>
      <c r="G65" s="14">
        <v>346</v>
      </c>
      <c r="H65" s="14">
        <v>320</v>
      </c>
      <c r="I65" s="14">
        <v>22</v>
      </c>
      <c r="J65" s="14">
        <v>66</v>
      </c>
      <c r="K65" s="14">
        <v>29</v>
      </c>
      <c r="L65" s="14">
        <v>37</v>
      </c>
      <c r="M65" s="14">
        <v>6</v>
      </c>
      <c r="N65" s="14">
        <v>2</v>
      </c>
      <c r="O65" s="14">
        <v>4</v>
      </c>
      <c r="P65" s="30"/>
      <c r="Q65" s="14">
        <v>323</v>
      </c>
      <c r="R65" s="14">
        <v>12104</v>
      </c>
      <c r="S65" s="14">
        <v>87653</v>
      </c>
      <c r="T65" s="14">
        <v>3084</v>
      </c>
    </row>
    <row r="66" spans="1:20" ht="13.2" customHeight="1" x14ac:dyDescent="0.45">
      <c r="A66" s="16" t="s">
        <v>50</v>
      </c>
      <c r="B66" s="14">
        <v>2</v>
      </c>
      <c r="C66" s="14"/>
      <c r="D66" s="14">
        <v>24</v>
      </c>
      <c r="E66" s="14">
        <v>5</v>
      </c>
      <c r="F66" s="14">
        <v>659</v>
      </c>
      <c r="G66" s="14">
        <v>354</v>
      </c>
      <c r="H66" s="14">
        <v>305</v>
      </c>
      <c r="I66" s="14">
        <v>21</v>
      </c>
      <c r="J66" s="14">
        <v>71</v>
      </c>
      <c r="K66" s="14">
        <v>30</v>
      </c>
      <c r="L66" s="14">
        <v>41</v>
      </c>
      <c r="M66" s="14">
        <v>9</v>
      </c>
      <c r="N66" s="14">
        <v>2</v>
      </c>
      <c r="O66" s="14">
        <v>7</v>
      </c>
      <c r="P66" s="30"/>
      <c r="Q66" s="14">
        <v>323</v>
      </c>
      <c r="R66" s="14">
        <v>12104</v>
      </c>
      <c r="S66" s="14">
        <v>87653</v>
      </c>
      <c r="T66" s="14">
        <v>3084</v>
      </c>
    </row>
    <row r="67" spans="1:20" ht="13.2" customHeight="1" x14ac:dyDescent="0.45">
      <c r="A67" s="3" t="s">
        <v>81</v>
      </c>
      <c r="B67" s="14">
        <v>2</v>
      </c>
      <c r="C67" s="14"/>
      <c r="D67" s="14">
        <v>24</v>
      </c>
      <c r="E67" s="14">
        <v>5</v>
      </c>
      <c r="F67" s="14">
        <v>660</v>
      </c>
      <c r="G67" s="14">
        <v>327</v>
      </c>
      <c r="H67" s="14">
        <v>333</v>
      </c>
      <c r="I67" s="14">
        <v>21</v>
      </c>
      <c r="J67" s="14">
        <v>66</v>
      </c>
      <c r="K67" s="14">
        <v>22</v>
      </c>
      <c r="L67" s="14">
        <v>44</v>
      </c>
      <c r="M67" s="14">
        <v>10</v>
      </c>
      <c r="N67" s="14">
        <v>1</v>
      </c>
      <c r="O67" s="14">
        <v>9</v>
      </c>
      <c r="P67" s="31"/>
      <c r="Q67" s="14">
        <v>323</v>
      </c>
      <c r="R67" s="14">
        <v>12104</v>
      </c>
      <c r="S67" s="14">
        <v>87653</v>
      </c>
      <c r="T67" s="14">
        <v>3084</v>
      </c>
    </row>
    <row r="68" spans="1:20" ht="13.2" customHeight="1" x14ac:dyDescent="0.45">
      <c r="A68" s="3" t="s">
        <v>82</v>
      </c>
      <c r="B68" s="14">
        <v>2</v>
      </c>
      <c r="C68" s="14"/>
      <c r="D68" s="14">
        <v>21</v>
      </c>
      <c r="E68" s="14">
        <v>4</v>
      </c>
      <c r="F68" s="14">
        <v>628</v>
      </c>
      <c r="G68" s="14">
        <v>321</v>
      </c>
      <c r="H68" s="14">
        <v>307</v>
      </c>
      <c r="I68" s="14">
        <v>16</v>
      </c>
      <c r="J68" s="14">
        <v>54</v>
      </c>
      <c r="K68" s="14">
        <v>20</v>
      </c>
      <c r="L68" s="14">
        <v>34</v>
      </c>
      <c r="M68" s="14">
        <v>9</v>
      </c>
      <c r="N68" s="14">
        <v>0</v>
      </c>
      <c r="O68" s="14">
        <v>9</v>
      </c>
      <c r="P68" s="31"/>
      <c r="Q68" s="14">
        <v>323</v>
      </c>
      <c r="R68" s="14">
        <v>12104</v>
      </c>
      <c r="S68" s="14">
        <v>87653</v>
      </c>
      <c r="T68" s="14">
        <v>3084</v>
      </c>
    </row>
    <row r="69" spans="1:20" s="34" customFormat="1" ht="13.2" customHeight="1" x14ac:dyDescent="0.45">
      <c r="A69" s="3" t="s">
        <v>83</v>
      </c>
      <c r="B69" s="32">
        <v>2</v>
      </c>
      <c r="C69" s="32"/>
      <c r="D69" s="32">
        <v>22</v>
      </c>
      <c r="E69" s="32">
        <v>5</v>
      </c>
      <c r="F69" s="32">
        <v>617</v>
      </c>
      <c r="G69" s="32">
        <v>312</v>
      </c>
      <c r="H69" s="32">
        <v>305</v>
      </c>
      <c r="I69" s="32">
        <v>23</v>
      </c>
      <c r="J69" s="32">
        <v>57</v>
      </c>
      <c r="K69" s="32">
        <v>23</v>
      </c>
      <c r="L69" s="32">
        <v>34</v>
      </c>
      <c r="M69" s="32">
        <v>10</v>
      </c>
      <c r="N69" s="32">
        <v>0</v>
      </c>
      <c r="O69" s="32">
        <v>10</v>
      </c>
      <c r="P69" s="33"/>
      <c r="Q69" s="14">
        <v>323</v>
      </c>
      <c r="R69" s="32">
        <v>12104</v>
      </c>
      <c r="S69" s="32">
        <v>87653</v>
      </c>
      <c r="T69" s="32">
        <v>3084</v>
      </c>
    </row>
    <row r="70" spans="1:20" s="34" customFormat="1" ht="13.2" customHeight="1" x14ac:dyDescent="0.45">
      <c r="A70" s="3" t="s">
        <v>84</v>
      </c>
      <c r="B70" s="32">
        <v>2</v>
      </c>
      <c r="C70" s="32"/>
      <c r="D70" s="32">
        <v>21</v>
      </c>
      <c r="E70" s="32">
        <v>4</v>
      </c>
      <c r="F70" s="32">
        <v>615</v>
      </c>
      <c r="G70" s="32">
        <v>339</v>
      </c>
      <c r="H70" s="32">
        <v>276</v>
      </c>
      <c r="I70" s="32">
        <v>23</v>
      </c>
      <c r="J70" s="32">
        <v>68</v>
      </c>
      <c r="K70" s="32">
        <v>30</v>
      </c>
      <c r="L70" s="32">
        <v>38</v>
      </c>
      <c r="M70" s="32">
        <v>4</v>
      </c>
      <c r="N70" s="32">
        <v>1</v>
      </c>
      <c r="O70" s="32">
        <v>3</v>
      </c>
      <c r="P70" s="33"/>
      <c r="Q70" s="32">
        <v>55</v>
      </c>
      <c r="R70" s="32">
        <v>12104</v>
      </c>
      <c r="S70" s="32">
        <v>87653</v>
      </c>
      <c r="T70" s="32">
        <v>3084</v>
      </c>
    </row>
    <row r="71" spans="1:20" x14ac:dyDescent="0.45">
      <c r="A71" s="38" t="s">
        <v>74</v>
      </c>
    </row>
  </sheetData>
  <mergeCells count="16">
    <mergeCell ref="Q2:R2"/>
    <mergeCell ref="S2:S3"/>
    <mergeCell ref="A38:A39"/>
    <mergeCell ref="B38:C38"/>
    <mergeCell ref="D38:E38"/>
    <mergeCell ref="F38:I38"/>
    <mergeCell ref="J38:L38"/>
    <mergeCell ref="M38:O38"/>
    <mergeCell ref="Q38:R38"/>
    <mergeCell ref="S38:S39"/>
    <mergeCell ref="A2:A3"/>
    <mergeCell ref="B2:C2"/>
    <mergeCell ref="D2:E2"/>
    <mergeCell ref="F2:I2"/>
    <mergeCell ref="J2:L2"/>
    <mergeCell ref="M2:O2"/>
  </mergeCells>
  <phoneticPr fontId="3"/>
  <pageMargins left="0.39370078740157483" right="0.39370078740157483" top="0.39370078740157483" bottom="0.39370078740157483" header="0.31496062992125984" footer="0.23622047244094491"/>
  <pageSetup paperSize="9" scale="75" orientation="landscape" r:id="rId1"/>
  <headerFooter scaleWithDoc="0" alignWithMargins="0">
    <firstFooter>&amp;C&amp;10 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幼稚園</vt:lpstr>
      <vt:lpstr>小・中学校</vt:lpstr>
      <vt:lpstr>小・中学校!Print_Area</vt:lpstr>
      <vt:lpstr>幼稚園!Print_Area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</dc:creator>
  <cp:lastModifiedBy>小池</cp:lastModifiedBy>
  <cp:lastPrinted>2026-06-09T09:40:46Z</cp:lastPrinted>
  <dcterms:created xsi:type="dcterms:W3CDTF">2026-06-09T08:47:17Z</dcterms:created>
  <dcterms:modified xsi:type="dcterms:W3CDTF">2026-06-09T09:40:48Z</dcterms:modified>
</cp:coreProperties>
</file>