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6\03_原本\"/>
    </mc:Choice>
  </mc:AlternateContent>
  <xr:revisionPtr revIDLastSave="0" documentId="13_ncr:1_{E931D910-F89D-441D-9518-EA076D51FFB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選挙１" sheetId="54" r:id="rId1"/>
    <sheet name="選挙２" sheetId="55" r:id="rId2"/>
  </sheets>
  <definedNames>
    <definedName name="_xlnm.Print_Area" localSheetId="0">選挙１!$A$1:$M$61</definedName>
    <definedName name="_xlnm.Print_Area" localSheetId="1">選挙２!$A$1:$M$45</definedName>
    <definedName name="_xlnm.Print_Titles" localSheetId="0">選挙１!$2:$4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55" l="1"/>
  <c r="I45" i="55"/>
  <c r="H45" i="55"/>
  <c r="K45" i="55" s="1"/>
  <c r="E45" i="55"/>
  <c r="J44" i="55"/>
  <c r="I44" i="55"/>
  <c r="H44" i="55"/>
  <c r="K44" i="55" s="1"/>
  <c r="E44" i="55"/>
  <c r="J43" i="55" l="1"/>
  <c r="I43" i="55"/>
  <c r="H43" i="55"/>
  <c r="E43" i="55"/>
  <c r="J42" i="55"/>
  <c r="I42" i="55"/>
  <c r="H42" i="55"/>
  <c r="E42" i="55"/>
  <c r="K42" i="55" s="1"/>
  <c r="J41" i="55"/>
  <c r="I41" i="55"/>
  <c r="H41" i="55"/>
  <c r="E41" i="55"/>
  <c r="K41" i="55" s="1"/>
  <c r="J40" i="55"/>
  <c r="I40" i="55"/>
  <c r="H40" i="55"/>
  <c r="E40" i="55"/>
  <c r="K40" i="55" s="1"/>
  <c r="J39" i="55"/>
  <c r="I39" i="55"/>
  <c r="H39" i="55"/>
  <c r="E39" i="55"/>
  <c r="J38" i="55"/>
  <c r="I38" i="55"/>
  <c r="H38" i="55"/>
  <c r="E38" i="55"/>
  <c r="K38" i="55" s="1"/>
  <c r="J36" i="55"/>
  <c r="I36" i="55"/>
  <c r="H36" i="55"/>
  <c r="E36" i="55"/>
  <c r="K36" i="55" s="1"/>
  <c r="J35" i="55"/>
  <c r="I35" i="55"/>
  <c r="H35" i="55"/>
  <c r="E35" i="55"/>
  <c r="K35" i="55" s="1"/>
  <c r="J34" i="55"/>
  <c r="I34" i="55"/>
  <c r="H34" i="55"/>
  <c r="E34" i="55"/>
  <c r="H33" i="55"/>
  <c r="E33" i="55"/>
  <c r="H32" i="55"/>
  <c r="E32" i="55"/>
  <c r="H30" i="55"/>
  <c r="E30" i="55"/>
  <c r="J59" i="54"/>
  <c r="I59" i="54"/>
  <c r="H59" i="54"/>
  <c r="E59" i="54"/>
  <c r="K59" i="54" s="1"/>
  <c r="J57" i="54"/>
  <c r="I57" i="54"/>
  <c r="H57" i="54"/>
  <c r="E57" i="54"/>
  <c r="K57" i="54" s="1"/>
  <c r="J56" i="54"/>
  <c r="I56" i="54"/>
  <c r="H56" i="54"/>
  <c r="E56" i="54"/>
  <c r="J54" i="54"/>
  <c r="I54" i="54"/>
  <c r="H54" i="54"/>
  <c r="E54" i="54"/>
  <c r="K54" i="54" s="1"/>
  <c r="J53" i="54"/>
  <c r="I53" i="54"/>
  <c r="H53" i="54"/>
  <c r="E53" i="54"/>
  <c r="K53" i="54" s="1"/>
  <c r="J52" i="54"/>
  <c r="I52" i="54"/>
  <c r="H52" i="54"/>
  <c r="E52" i="54"/>
  <c r="K52" i="54" s="1"/>
  <c r="J51" i="54"/>
  <c r="I51" i="54"/>
  <c r="H51" i="54"/>
  <c r="E51" i="54"/>
  <c r="J50" i="54"/>
  <c r="I50" i="54"/>
  <c r="H50" i="54"/>
  <c r="E50" i="54"/>
  <c r="K50" i="54" s="1"/>
  <c r="J49" i="54"/>
  <c r="I49" i="54"/>
  <c r="H49" i="54"/>
  <c r="E49" i="54"/>
  <c r="K49" i="54" s="1"/>
  <c r="J48" i="54"/>
  <c r="I48" i="54"/>
  <c r="H48" i="54"/>
  <c r="E48" i="54"/>
  <c r="K48" i="54" s="1"/>
  <c r="K34" i="55" l="1"/>
  <c r="K51" i="54"/>
  <c r="K39" i="55"/>
  <c r="K56" i="54"/>
  <c r="K43" i="55"/>
</calcChain>
</file>

<file path=xl/sharedStrings.xml><?xml version="1.0" encoding="utf-8"?>
<sst xmlns="http://schemas.openxmlformats.org/spreadsheetml/2006/main" count="169" uniqueCount="89">
  <si>
    <r>
      <t>第39回</t>
    </r>
    <r>
      <rPr>
        <sz val="11"/>
        <rFont val="ＭＳ Ｐゴシック"/>
        <family val="3"/>
        <charset val="128"/>
      </rPr>
      <t>衆議院議員総選挙</t>
    </r>
  </si>
  <si>
    <t>投票率（％）</t>
  </si>
  <si>
    <r>
      <t>第37回</t>
    </r>
    <r>
      <rPr>
        <sz val="11"/>
        <rFont val="ＭＳ Ｐゴシック"/>
        <family val="3"/>
        <charset val="128"/>
      </rPr>
      <t>衆議院議員総選挙</t>
    </r>
  </si>
  <si>
    <t>女</t>
  </si>
  <si>
    <t>無投票</t>
    <rPh sb="0" eb="3">
      <t>ムトウヒョウ</t>
    </rPh>
    <phoneticPr fontId="3"/>
  </si>
  <si>
    <t>■　各種選挙執行状況</t>
  </si>
  <si>
    <t xml:space="preserve">無投票 </t>
  </si>
  <si>
    <r>
      <t>第10回</t>
    </r>
    <r>
      <rPr>
        <sz val="11"/>
        <rFont val="ＭＳ Ｐゴシック"/>
        <family val="3"/>
        <charset val="128"/>
      </rPr>
      <t>参議院議員通常選挙</t>
    </r>
  </si>
  <si>
    <t>投票者数（人）</t>
    <rPh sb="5" eb="6">
      <t>ニン</t>
    </rPh>
    <phoneticPr fontId="3"/>
  </si>
  <si>
    <t>定数（人）</t>
    <rPh sb="3" eb="4">
      <t>ニン</t>
    </rPh>
    <phoneticPr fontId="3"/>
  </si>
  <si>
    <t>熊野町長一般選挙</t>
    <rPh sb="0" eb="2">
      <t>クマノ</t>
    </rPh>
    <rPh sb="2" eb="4">
      <t>チョウチョウ</t>
    </rPh>
    <rPh sb="4" eb="6">
      <t>イッパン</t>
    </rPh>
    <rPh sb="6" eb="8">
      <t>センキョ</t>
    </rPh>
    <phoneticPr fontId="3"/>
  </si>
  <si>
    <t>選挙管理委員会</t>
  </si>
  <si>
    <t>昭和50年 4月13日</t>
  </si>
  <si>
    <t>昭和52年11月27日</t>
  </si>
  <si>
    <t>執行年月日</t>
  </si>
  <si>
    <t>熊野町農業委員会委員一般選挙</t>
    <rPh sb="0" eb="3">
      <t>クマノチョウ</t>
    </rPh>
    <rPh sb="3" eb="5">
      <t>ノウギョウ</t>
    </rPh>
    <rPh sb="5" eb="7">
      <t>イイン</t>
    </rPh>
    <rPh sb="7" eb="8">
      <t>カイ</t>
    </rPh>
    <rPh sb="8" eb="10">
      <t>イイン</t>
    </rPh>
    <rPh sb="10" eb="12">
      <t>イッパン</t>
    </rPh>
    <rPh sb="12" eb="14">
      <t>センキョ</t>
    </rPh>
    <phoneticPr fontId="3"/>
  </si>
  <si>
    <t>熊野町長一般選挙</t>
  </si>
  <si>
    <t>当日有権者数（人）</t>
    <rPh sb="7" eb="8">
      <t>ニン</t>
    </rPh>
    <phoneticPr fontId="3"/>
  </si>
  <si>
    <r>
      <t>第34回</t>
    </r>
    <r>
      <rPr>
        <sz val="11"/>
        <rFont val="ＭＳ Ｐゴシック"/>
        <family val="3"/>
        <charset val="128"/>
      </rPr>
      <t>衆議院議員総選挙</t>
    </r>
    <rPh sb="0" eb="1">
      <t>ダイ</t>
    </rPh>
    <rPh sb="3" eb="4">
      <t>カイ</t>
    </rPh>
    <phoneticPr fontId="3"/>
  </si>
  <si>
    <t>選挙の種別</t>
  </si>
  <si>
    <t>無投票</t>
  </si>
  <si>
    <t xml:space="preserve">男 </t>
  </si>
  <si>
    <t>候補</t>
  </si>
  <si>
    <t>計</t>
  </si>
  <si>
    <t>者数</t>
  </si>
  <si>
    <t>参議院議員地方選出補欠選挙</t>
  </si>
  <si>
    <t>昭和54年 4月22日</t>
  </si>
  <si>
    <t>昭和49年 7月 7日</t>
  </si>
  <si>
    <t>広島県議会議員一般選挙</t>
  </si>
  <si>
    <t>熊野町議会議員一般選挙</t>
  </si>
  <si>
    <t>86,54</t>
  </si>
  <si>
    <t>昭和50年 4月27日</t>
  </si>
  <si>
    <t>熊野町長選挙</t>
    <rPh sb="0" eb="4">
      <t>クマノチョウチョウ</t>
    </rPh>
    <rPh sb="4" eb="6">
      <t>センキョ</t>
    </rPh>
    <phoneticPr fontId="3"/>
  </si>
  <si>
    <t>昭和51年12月 5日</t>
  </si>
  <si>
    <t>昭和52年4月17日</t>
  </si>
  <si>
    <t xml:space="preserve">熊野町農業委員会委員一般選挙                      </t>
  </si>
  <si>
    <t xml:space="preserve">熊野町長一般選挙                     </t>
  </si>
  <si>
    <r>
      <t>第12回</t>
    </r>
    <r>
      <rPr>
        <sz val="11"/>
        <rFont val="ＭＳ Ｐゴシック"/>
        <family val="3"/>
        <charset val="128"/>
      </rPr>
      <t>参議院議員通常選挙（地方区）</t>
    </r>
    <rPh sb="0" eb="1">
      <t>ダイ</t>
    </rPh>
    <rPh sb="3" eb="4">
      <t>カイ</t>
    </rPh>
    <phoneticPr fontId="3"/>
  </si>
  <si>
    <t>第17回参議院議員通常選挙</t>
  </si>
  <si>
    <t>昭和52年7月10日</t>
  </si>
  <si>
    <r>
      <t>第11回参議院</t>
    </r>
    <r>
      <rPr>
        <sz val="11"/>
        <rFont val="ＭＳ Ｐゴシック"/>
        <family val="3"/>
        <charset val="128"/>
      </rPr>
      <t>議員通常選挙（地方区）</t>
    </r>
    <rPh sb="0" eb="1">
      <t>ダイ</t>
    </rPh>
    <rPh sb="3" eb="4">
      <t>カイ</t>
    </rPh>
    <rPh sb="4" eb="7">
      <t>サンギイン</t>
    </rPh>
    <phoneticPr fontId="3"/>
  </si>
  <si>
    <t>広島県知事選挙</t>
  </si>
  <si>
    <r>
      <t>第35回</t>
    </r>
    <r>
      <rPr>
        <sz val="11"/>
        <rFont val="ＭＳ Ｐゴシック"/>
        <family val="3"/>
        <charset val="128"/>
      </rPr>
      <t>衆議院議員総選挙</t>
    </r>
  </si>
  <si>
    <t>昭和53年 7月14日</t>
  </si>
  <si>
    <t>熊野町農業委員会委員一般選挙</t>
  </si>
  <si>
    <t>昭和54年 4月 8日</t>
  </si>
  <si>
    <r>
      <t>第36回</t>
    </r>
    <r>
      <rPr>
        <sz val="11"/>
        <rFont val="ＭＳ Ｐゴシック"/>
        <family val="3"/>
        <charset val="128"/>
      </rPr>
      <t>衆議院議員総選挙</t>
    </r>
  </si>
  <si>
    <t>昭和54年10月 7日</t>
  </si>
  <si>
    <r>
      <t>第12回</t>
    </r>
    <r>
      <rPr>
        <sz val="11"/>
        <rFont val="ＭＳ Ｐゴシック"/>
        <family val="3"/>
        <charset val="128"/>
      </rPr>
      <t>参議院議員通常選挙（全国区）</t>
    </r>
    <rPh sb="0" eb="1">
      <t>ダイ</t>
    </rPh>
    <rPh sb="3" eb="4">
      <t>カイ</t>
    </rPh>
    <phoneticPr fontId="3"/>
  </si>
  <si>
    <r>
      <t>第13回</t>
    </r>
    <r>
      <rPr>
        <sz val="11"/>
        <rFont val="ＭＳ Ｐゴシック"/>
        <family val="3"/>
        <charset val="128"/>
      </rPr>
      <t>参議院議員通常選挙</t>
    </r>
    <r>
      <rPr>
        <sz val="10"/>
        <rFont val="ＭＳ Ｐゴシック"/>
        <family val="3"/>
        <charset val="128"/>
      </rPr>
      <t>（地方区・比例代表区）</t>
    </r>
  </si>
  <si>
    <t>熊野町議会議員補欠選挙</t>
  </si>
  <si>
    <r>
      <t>第38回</t>
    </r>
    <r>
      <rPr>
        <sz val="11"/>
        <rFont val="ＭＳ Ｐゴシック"/>
        <family val="3"/>
        <charset val="128"/>
      </rPr>
      <t>衆議院議員総選挙</t>
    </r>
  </si>
  <si>
    <r>
      <t>第14回</t>
    </r>
    <r>
      <rPr>
        <sz val="11"/>
        <rFont val="ＭＳ Ｐゴシック"/>
        <family val="3"/>
        <charset val="128"/>
      </rPr>
      <t>参議院議員通常選挙（県選出）</t>
    </r>
  </si>
  <si>
    <r>
      <t>第14回</t>
    </r>
    <r>
      <rPr>
        <sz val="11"/>
        <rFont val="ＭＳ Ｐゴシック"/>
        <family val="3"/>
        <charset val="128"/>
      </rPr>
      <t>参議院議員比例代表選出</t>
    </r>
  </si>
  <si>
    <r>
      <t>第15回</t>
    </r>
    <r>
      <rPr>
        <sz val="11"/>
        <rFont val="ＭＳ Ｐゴシック"/>
        <family val="3"/>
        <charset val="128"/>
      </rPr>
      <t>参議院広島県選出議員通常選挙</t>
    </r>
  </si>
  <si>
    <r>
      <t>第15回</t>
    </r>
    <r>
      <rPr>
        <sz val="11"/>
        <rFont val="ＭＳ Ｐゴシック"/>
        <family val="3"/>
        <charset val="128"/>
      </rPr>
      <t>参議院比例代表選出議員通常選挙</t>
    </r>
  </si>
  <si>
    <t xml:space="preserve">広島県議会議員一般選挙                  </t>
  </si>
  <si>
    <t xml:space="preserve">無投票   </t>
  </si>
  <si>
    <r>
      <t>第41回</t>
    </r>
    <r>
      <rPr>
        <sz val="11"/>
        <rFont val="ＭＳ Ｐゴシック"/>
        <family val="3"/>
        <charset val="128"/>
      </rPr>
      <t>衆議院議員総選挙</t>
    </r>
  </si>
  <si>
    <t>第16回参議院議員通常選挙</t>
  </si>
  <si>
    <r>
      <t>第40回</t>
    </r>
    <r>
      <rPr>
        <sz val="11"/>
        <rFont val="ＭＳ Ｐゴシック"/>
        <family val="3"/>
        <charset val="128"/>
      </rPr>
      <t>衆議院議員総選挙</t>
    </r>
  </si>
  <si>
    <t>参議院広島県選出補欠選挙</t>
  </si>
  <si>
    <t>第18回参議院議員通常選挙</t>
  </si>
  <si>
    <t>第47回衆議院議員総選挙</t>
    <rPh sb="4" eb="7">
      <t>シュウギイン</t>
    </rPh>
    <rPh sb="7" eb="9">
      <t>ギイン</t>
    </rPh>
    <rPh sb="9" eb="10">
      <t>ソウ</t>
    </rPh>
    <rPh sb="10" eb="12">
      <t>センキョ</t>
    </rPh>
    <phoneticPr fontId="3"/>
  </si>
  <si>
    <r>
      <t>第42回</t>
    </r>
    <r>
      <rPr>
        <sz val="11"/>
        <rFont val="ＭＳ Ｐゴシック"/>
        <family val="3"/>
        <charset val="128"/>
      </rPr>
      <t>衆議院議員総選挙</t>
    </r>
    <rPh sb="4" eb="7">
      <t>シュウギイン</t>
    </rPh>
    <rPh sb="7" eb="9">
      <t>ギイン</t>
    </rPh>
    <rPh sb="9" eb="12">
      <t>ソウセンキョ</t>
    </rPh>
    <phoneticPr fontId="3"/>
  </si>
  <si>
    <t>第19回参議院議員通常選挙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3"/>
  </si>
  <si>
    <t>広島県議会議員一般選挙</t>
    <rPh sb="0" eb="3">
      <t>ヒロシマケン</t>
    </rPh>
    <rPh sb="3" eb="5">
      <t>ギカイ</t>
    </rPh>
    <rPh sb="5" eb="7">
      <t>ギイン</t>
    </rPh>
    <rPh sb="7" eb="9">
      <t>イッパン</t>
    </rPh>
    <rPh sb="9" eb="11">
      <t>センキョ</t>
    </rPh>
    <phoneticPr fontId="3"/>
  </si>
  <si>
    <t>熊野町議会議員一般選挙</t>
    <rPh sb="0" eb="3">
      <t>クマノチョウ</t>
    </rPh>
    <rPh sb="3" eb="5">
      <t>ギカイ</t>
    </rPh>
    <rPh sb="5" eb="7">
      <t>ギイン</t>
    </rPh>
    <rPh sb="7" eb="9">
      <t>イッパン</t>
    </rPh>
    <rPh sb="9" eb="11">
      <t>センキョ</t>
    </rPh>
    <phoneticPr fontId="3"/>
  </si>
  <si>
    <t>熊野町議会議員補欠選挙</t>
    <rPh sb="0" eb="3">
      <t>クマノチョウ</t>
    </rPh>
    <rPh sb="3" eb="5">
      <t>ギカイ</t>
    </rPh>
    <rPh sb="5" eb="7">
      <t>ギイン</t>
    </rPh>
    <rPh sb="7" eb="9">
      <t>ホケツ</t>
    </rPh>
    <rPh sb="9" eb="11">
      <t>センキョ</t>
    </rPh>
    <phoneticPr fontId="3"/>
  </si>
  <si>
    <t>参議院広島県選出議員再選挙</t>
    <rPh sb="0" eb="13">
      <t>サンギインヒロシマケンセンシュツギインサイセンキョ</t>
    </rPh>
    <phoneticPr fontId="3"/>
  </si>
  <si>
    <t>広島県知事選挙</t>
    <rPh sb="0" eb="2">
      <t>ヒロシマ</t>
    </rPh>
    <rPh sb="2" eb="5">
      <t>ケンチジ</t>
    </rPh>
    <rPh sb="5" eb="7">
      <t>センキョ</t>
    </rPh>
    <phoneticPr fontId="3"/>
  </si>
  <si>
    <t>第45回衆議院議員総選挙</t>
    <rPh sb="4" eb="7">
      <t>シュウギイン</t>
    </rPh>
    <rPh sb="7" eb="9">
      <t>ギイン</t>
    </rPh>
    <rPh sb="9" eb="10">
      <t>ソウ</t>
    </rPh>
    <rPh sb="10" eb="12">
      <t>センキョ</t>
    </rPh>
    <phoneticPr fontId="3"/>
  </si>
  <si>
    <t>第22回参議院議員通常選挙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3"/>
  </si>
  <si>
    <t>第46回衆議院議員総選挙</t>
    <rPh sb="4" eb="7">
      <t>シュウギイン</t>
    </rPh>
    <rPh sb="7" eb="9">
      <t>ギイン</t>
    </rPh>
    <rPh sb="9" eb="10">
      <t>ソウ</t>
    </rPh>
    <rPh sb="10" eb="12">
      <t>センキョ</t>
    </rPh>
    <phoneticPr fontId="3"/>
  </si>
  <si>
    <t>第23回参議院議員通常選挙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3"/>
  </si>
  <si>
    <t>第24回参議院議員通常選挙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3"/>
  </si>
  <si>
    <t>第48回衆議院議員総選挙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phoneticPr fontId="3"/>
  </si>
  <si>
    <t>令和元年7月21日</t>
    <rPh sb="0" eb="2">
      <t>レイワ</t>
    </rPh>
    <rPh sb="2" eb="4">
      <t>ガンネン</t>
    </rPh>
    <rPh sb="5" eb="6">
      <t>ガツ</t>
    </rPh>
    <rPh sb="8" eb="9">
      <t>ニチ</t>
    </rPh>
    <phoneticPr fontId="3"/>
  </si>
  <si>
    <t>第25回参議院議員通常選挙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3"/>
  </si>
  <si>
    <t>平成元年4月9日</t>
    <rPh sb="2" eb="3">
      <t>ガン</t>
    </rPh>
    <phoneticPr fontId="3"/>
  </si>
  <si>
    <t>平成元年7月23日</t>
    <rPh sb="2" eb="3">
      <t>ガン</t>
    </rPh>
    <phoneticPr fontId="3"/>
  </si>
  <si>
    <t>平成元年11月19日</t>
    <rPh sb="2" eb="3">
      <t>ガン</t>
    </rPh>
    <phoneticPr fontId="3"/>
  </si>
  <si>
    <t>第49回衆議院議員総選挙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phoneticPr fontId="3"/>
  </si>
  <si>
    <t>第26回参議院議員通常選挙</t>
  </si>
  <si>
    <t>第43回衆議院議員総選挙</t>
    <rPh sb="4" eb="7">
      <t>シュウギイン</t>
    </rPh>
    <rPh sb="7" eb="9">
      <t>ギイン</t>
    </rPh>
    <rPh sb="9" eb="12">
      <t>ソウセンキョ</t>
    </rPh>
    <phoneticPr fontId="3"/>
  </si>
  <si>
    <t>第20回参議院議員通常選挙</t>
    <rPh sb="4" eb="7">
      <t>サンギイン</t>
    </rPh>
    <rPh sb="7" eb="9">
      <t>ギイン</t>
    </rPh>
    <rPh sb="9" eb="11">
      <t>ツウジョウ</t>
    </rPh>
    <rPh sb="11" eb="13">
      <t>センキョ</t>
    </rPh>
    <phoneticPr fontId="3"/>
  </si>
  <si>
    <t>第44回衆議院議員総選挙</t>
    <rPh sb="4" eb="7">
      <t>シュウギイン</t>
    </rPh>
    <rPh sb="7" eb="9">
      <t>ギイン</t>
    </rPh>
    <rPh sb="9" eb="10">
      <t>ソウ</t>
    </rPh>
    <rPh sb="10" eb="12">
      <t>センキョ</t>
    </rPh>
    <phoneticPr fontId="3"/>
  </si>
  <si>
    <t>第21回参議院議員通常選挙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phoneticPr fontId="3"/>
  </si>
  <si>
    <t>第50回衆議院議員総選挙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</si>
</sst>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#,##0.00_ ;[Red]\-#,##0.00\ "/>
    <numFmt numFmtId="178" formatCode="#,##0.00_);[Red]\(#,##0.00\)"/>
    <numFmt numFmtId="179" formatCode="#,##0_);[Red]\(#,##0\)"/>
    <numFmt numFmtId="180" formatCode="0.00_);[Red]\(0.00\)"/>
    <numFmt numFmtId="181" formatCode="[$-411]ggge&quot;年&quot;m&quot;月&quot;d&quot;日&quot;;@"/>
  </numFmts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b/>
      <sz val="11"/>
      <name val="ＭＳ Ｐ明朝"/>
      <family val="1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15" applyFont="1" applyAlignment="1">
      <alignment vertical="center"/>
    </xf>
    <xf numFmtId="179" fontId="0" fillId="0" borderId="0" xfId="11" applyNumberFormat="1" applyFont="1" applyAlignment="1">
      <alignment vertical="center"/>
    </xf>
    <xf numFmtId="49" fontId="4" fillId="0" borderId="0" xfId="13" applyNumberFormat="1" applyFont="1" applyAlignment="1">
      <alignment vertical="center"/>
    </xf>
    <xf numFmtId="49" fontId="0" fillId="0" borderId="3" xfId="0" applyNumberFormat="1" applyBorder="1" applyAlignment="1">
      <alignment horizontal="distributed" vertical="center"/>
    </xf>
    <xf numFmtId="181" fontId="0" fillId="0" borderId="3" xfId="0" applyNumberFormat="1" applyBorder="1" applyAlignment="1">
      <alignment horizontal="distributed" vertical="center"/>
    </xf>
    <xf numFmtId="58" fontId="0" fillId="0" borderId="3" xfId="0" applyNumberFormat="1" applyBorder="1" applyAlignment="1">
      <alignment horizontal="distributed" vertic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79" fontId="0" fillId="0" borderId="3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179" fontId="0" fillId="0" borderId="3" xfId="0" applyNumberFormat="1" applyBorder="1" applyAlignment="1">
      <alignment vertical="center"/>
    </xf>
    <xf numFmtId="179" fontId="0" fillId="0" borderId="5" xfId="0" applyNumberFormat="1" applyBorder="1" applyAlignment="1">
      <alignment vertical="center"/>
    </xf>
    <xf numFmtId="179" fontId="1" fillId="0" borderId="3" xfId="11" applyNumberFormat="1" applyFont="1" applyBorder="1" applyAlignment="1">
      <alignment vertical="center"/>
    </xf>
    <xf numFmtId="179" fontId="1" fillId="0" borderId="5" xfId="13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1" fillId="0" borderId="7" xfId="17" applyNumberFormat="1" applyBorder="1" applyAlignment="1">
      <alignment vertical="center"/>
    </xf>
    <xf numFmtId="179" fontId="1" fillId="0" borderId="1" xfId="2" applyNumberFormat="1" applyFont="1" applyFill="1" applyBorder="1" applyAlignment="1">
      <alignment vertical="center"/>
    </xf>
    <xf numFmtId="179" fontId="1" fillId="0" borderId="2" xfId="11" applyNumberFormat="1" applyFont="1" applyBorder="1" applyAlignment="1">
      <alignment vertical="center"/>
    </xf>
    <xf numFmtId="179" fontId="0" fillId="0" borderId="8" xfId="0" applyNumberFormat="1" applyBorder="1" applyAlignment="1">
      <alignment horizontal="center" vertical="center"/>
    </xf>
    <xf numFmtId="178" fontId="0" fillId="0" borderId="3" xfId="0" applyNumberForma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80" fontId="1" fillId="0" borderId="3" xfId="2" applyNumberFormat="1" applyFont="1" applyFill="1" applyBorder="1" applyAlignment="1">
      <alignment vertical="center"/>
    </xf>
    <xf numFmtId="180" fontId="1" fillId="0" borderId="7" xfId="2" applyNumberFormat="1" applyFont="1" applyFill="1" applyBorder="1" applyAlignment="1">
      <alignment vertical="center"/>
    </xf>
    <xf numFmtId="180" fontId="1" fillId="0" borderId="1" xfId="2" applyNumberFormat="1" applyFont="1" applyFill="1" applyBorder="1" applyAlignment="1">
      <alignment vertical="center"/>
    </xf>
    <xf numFmtId="180" fontId="1" fillId="0" borderId="2" xfId="2" applyNumberFormat="1" applyFont="1" applyFill="1" applyBorder="1" applyAlignment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9" xfId="0" applyNumberFormat="1" applyBorder="1" applyAlignment="1">
      <alignment vertical="center"/>
    </xf>
    <xf numFmtId="180" fontId="1" fillId="0" borderId="9" xfId="2" applyNumberFormat="1" applyFont="1" applyFill="1" applyBorder="1" applyAlignment="1">
      <alignment vertical="center"/>
    </xf>
    <xf numFmtId="38" fontId="1" fillId="0" borderId="3" xfId="9" applyFont="1" applyFill="1" applyBorder="1" applyAlignment="1">
      <alignment vertical="center"/>
    </xf>
    <xf numFmtId="179" fontId="0" fillId="0" borderId="11" xfId="0" applyNumberForma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0" fontId="5" fillId="0" borderId="0" xfId="15" applyFont="1" applyAlignment="1">
      <alignment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179" fontId="5" fillId="0" borderId="3" xfId="11" applyNumberFormat="1" applyFont="1" applyBorder="1" applyAlignment="1">
      <alignment vertical="center"/>
    </xf>
    <xf numFmtId="179" fontId="5" fillId="0" borderId="2" xfId="11" applyNumberFormat="1" applyFont="1" applyBorder="1" applyAlignment="1">
      <alignment vertical="center"/>
    </xf>
    <xf numFmtId="180" fontId="5" fillId="0" borderId="2" xfId="2" applyNumberFormat="1" applyFont="1" applyFill="1" applyBorder="1" applyAlignment="1">
      <alignment vertical="center"/>
    </xf>
    <xf numFmtId="180" fontId="5" fillId="0" borderId="3" xfId="2" applyNumberFormat="1" applyFont="1" applyFill="1" applyBorder="1" applyAlignment="1">
      <alignment vertical="center"/>
    </xf>
    <xf numFmtId="179" fontId="5" fillId="0" borderId="5" xfId="13" applyNumberFormat="1" applyFont="1" applyBorder="1" applyAlignment="1">
      <alignment vertical="center"/>
    </xf>
    <xf numFmtId="179" fontId="5" fillId="0" borderId="7" xfId="17" applyNumberFormat="1" applyFont="1" applyBorder="1" applyAlignment="1">
      <alignment vertical="center"/>
    </xf>
    <xf numFmtId="180" fontId="5" fillId="0" borderId="7" xfId="2" applyNumberFormat="1" applyFont="1" applyFill="1" applyBorder="1" applyAlignment="1">
      <alignment vertical="center"/>
    </xf>
    <xf numFmtId="180" fontId="5" fillId="0" borderId="9" xfId="2" applyNumberFormat="1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179" fontId="5" fillId="0" borderId="9" xfId="2" applyNumberFormat="1" applyFont="1" applyFill="1" applyBorder="1" applyAlignment="1">
      <alignment vertical="center"/>
    </xf>
    <xf numFmtId="58" fontId="5" fillId="0" borderId="3" xfId="0" applyNumberFormat="1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179" fontId="5" fillId="0" borderId="5" xfId="18" applyNumberFormat="1" applyFont="1" applyFill="1" applyBorder="1" applyAlignment="1">
      <alignment vertical="center"/>
    </xf>
    <xf numFmtId="179" fontId="5" fillId="0" borderId="7" xfId="18" applyNumberFormat="1" applyFont="1" applyFill="1" applyBorder="1" applyAlignment="1">
      <alignment vertical="center"/>
    </xf>
    <xf numFmtId="180" fontId="5" fillId="0" borderId="7" xfId="18" applyNumberFormat="1" applyFont="1" applyFill="1" applyBorder="1" applyAlignment="1">
      <alignment vertical="center"/>
    </xf>
    <xf numFmtId="179" fontId="5" fillId="0" borderId="9" xfId="18" applyNumberFormat="1" applyFont="1" applyFill="1" applyBorder="1" applyAlignment="1">
      <alignment vertical="center"/>
    </xf>
    <xf numFmtId="179" fontId="5" fillId="0" borderId="3" xfId="18" applyNumberFormat="1" applyFont="1" applyFill="1" applyBorder="1" applyAlignment="1">
      <alignment vertical="center"/>
    </xf>
    <xf numFmtId="177" fontId="5" fillId="0" borderId="3" xfId="18" applyNumberFormat="1" applyFont="1" applyFill="1" applyBorder="1" applyAlignment="1">
      <alignment vertical="center"/>
    </xf>
    <xf numFmtId="38" fontId="5" fillId="0" borderId="5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38" fontId="5" fillId="0" borderId="9" xfId="2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vertical="center"/>
    </xf>
    <xf numFmtId="179" fontId="5" fillId="0" borderId="3" xfId="17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9" fontId="5" fillId="0" borderId="5" xfId="0" applyNumberFormat="1" applyFont="1" applyBorder="1" applyAlignment="1">
      <alignment vertical="center"/>
    </xf>
    <xf numFmtId="179" fontId="5" fillId="0" borderId="7" xfId="0" applyNumberFormat="1" applyFont="1" applyBorder="1" applyAlignment="1">
      <alignment vertical="center"/>
    </xf>
    <xf numFmtId="179" fontId="5" fillId="0" borderId="9" xfId="0" applyNumberFormat="1" applyFont="1" applyFill="1" applyBorder="1" applyAlignment="1">
      <alignment vertical="center"/>
    </xf>
    <xf numFmtId="38" fontId="5" fillId="0" borderId="5" xfId="18" applyFont="1" applyFill="1" applyBorder="1" applyAlignment="1">
      <alignment vertical="center"/>
    </xf>
    <xf numFmtId="38" fontId="5" fillId="0" borderId="7" xfId="18" applyFont="1" applyFill="1" applyBorder="1" applyAlignment="1">
      <alignment vertical="center"/>
    </xf>
    <xf numFmtId="38" fontId="5" fillId="0" borderId="9" xfId="18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vertical="center"/>
    </xf>
    <xf numFmtId="0" fontId="5" fillId="0" borderId="3" xfId="15" applyFont="1" applyBorder="1" applyAlignment="1">
      <alignment vertical="center"/>
    </xf>
    <xf numFmtId="178" fontId="5" fillId="0" borderId="3" xfId="2" applyNumberFormat="1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179" fontId="0" fillId="0" borderId="4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8" fontId="0" fillId="2" borderId="3" xfId="0" applyNumberFormat="1" applyFont="1" applyFill="1" applyBorder="1" applyAlignment="1">
      <alignment horizontal="distributed" vertical="center"/>
    </xf>
    <xf numFmtId="0" fontId="0" fillId="2" borderId="3" xfId="0" applyFont="1" applyFill="1" applyBorder="1" applyAlignment="1">
      <alignment vertical="center"/>
    </xf>
    <xf numFmtId="179" fontId="5" fillId="2" borderId="3" xfId="11" applyNumberFormat="1" applyFont="1" applyFill="1" applyBorder="1" applyAlignment="1">
      <alignment vertical="center"/>
    </xf>
    <xf numFmtId="178" fontId="5" fillId="2" borderId="3" xfId="2" applyNumberFormat="1" applyFont="1" applyFill="1" applyBorder="1" applyAlignment="1">
      <alignment vertical="center"/>
    </xf>
  </cellXfs>
  <cellStyles count="19">
    <cellStyle name="パーセント 2" xfId="1" xr:uid="{00000000-0005-0000-0000-000000000000}"/>
    <cellStyle name="桁区切り" xfId="18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3 2" xfId="5" xr:uid="{00000000-0005-0000-0000-000004000000}"/>
    <cellStyle name="桁区切り 4" xfId="6" xr:uid="{00000000-0005-0000-0000-000005000000}"/>
    <cellStyle name="桁区切り 4 2" xfId="7" xr:uid="{00000000-0005-0000-0000-000006000000}"/>
    <cellStyle name="桁区切り 5" xfId="8" xr:uid="{00000000-0005-0000-0000-000007000000}"/>
    <cellStyle name="桁区切り 5 2" xfId="9" xr:uid="{00000000-0005-0000-0000-000008000000}"/>
    <cellStyle name="標準" xfId="0" builtinId="0"/>
    <cellStyle name="標準 2" xfId="10" xr:uid="{00000000-0005-0000-0000-00000A000000}"/>
    <cellStyle name="標準 2 2" xfId="11" xr:uid="{00000000-0005-0000-0000-00000B000000}"/>
    <cellStyle name="標準 2 3" xfId="12" xr:uid="{00000000-0005-0000-0000-00000C000000}"/>
    <cellStyle name="標準 2 3 2" xfId="13" xr:uid="{00000000-0005-0000-0000-00000D000000}"/>
    <cellStyle name="標準 3" xfId="14" xr:uid="{00000000-0005-0000-0000-00000E000000}"/>
    <cellStyle name="標準 3 2" xfId="15" xr:uid="{00000000-0005-0000-0000-00000F000000}"/>
    <cellStyle name="標準 4" xfId="16" xr:uid="{00000000-0005-0000-0000-000010000000}"/>
    <cellStyle name="標準 4 2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view="pageBreakPreview" zoomScale="85" zoomScaleNormal="55" zoomScaleSheetLayoutView="85" workbookViewId="0">
      <pane ySplit="4" topLeftCell="A40" activePane="bottomLeft" state="frozen"/>
      <selection pane="bottomLeft" activeCell="G72" sqref="G72"/>
    </sheetView>
  </sheetViews>
  <sheetFormatPr defaultColWidth="9" defaultRowHeight="13.2" x14ac:dyDescent="0.2"/>
  <cols>
    <col min="1" max="1" width="18.21875" style="1" customWidth="1"/>
    <col min="2" max="2" width="45" style="1" bestFit="1" customWidth="1"/>
    <col min="3" max="13" width="9.109375" style="2" customWidth="1"/>
    <col min="14" max="14" width="9" style="1" customWidth="1"/>
    <col min="15" max="16384" width="9" style="1"/>
  </cols>
  <sheetData>
    <row r="1" spans="1:13" x14ac:dyDescent="0.2">
      <c r="A1" s="3" t="s">
        <v>5</v>
      </c>
      <c r="L1" s="78"/>
    </row>
    <row r="2" spans="1:13" x14ac:dyDescent="0.2">
      <c r="A2" s="1" t="s">
        <v>11</v>
      </c>
      <c r="L2" s="79"/>
    </row>
    <row r="3" spans="1:13" x14ac:dyDescent="0.2">
      <c r="A3" s="80" t="s">
        <v>14</v>
      </c>
      <c r="B3" s="80" t="s">
        <v>19</v>
      </c>
      <c r="C3" s="72" t="s">
        <v>17</v>
      </c>
      <c r="D3" s="73"/>
      <c r="E3" s="74"/>
      <c r="F3" s="75" t="s">
        <v>8</v>
      </c>
      <c r="G3" s="76"/>
      <c r="H3" s="77"/>
      <c r="I3" s="75" t="s">
        <v>1</v>
      </c>
      <c r="J3" s="76"/>
      <c r="K3" s="77"/>
      <c r="L3" s="82" t="s">
        <v>9</v>
      </c>
      <c r="M3" s="19" t="s">
        <v>22</v>
      </c>
    </row>
    <row r="4" spans="1:13" x14ac:dyDescent="0.2">
      <c r="A4" s="81"/>
      <c r="B4" s="81"/>
      <c r="C4" s="9" t="s">
        <v>21</v>
      </c>
      <c r="D4" s="9" t="s">
        <v>3</v>
      </c>
      <c r="E4" s="9" t="s">
        <v>23</v>
      </c>
      <c r="F4" s="9" t="s">
        <v>21</v>
      </c>
      <c r="G4" s="9" t="s">
        <v>3</v>
      </c>
      <c r="H4" s="9" t="s">
        <v>23</v>
      </c>
      <c r="I4" s="9" t="s">
        <v>21</v>
      </c>
      <c r="J4" s="9" t="s">
        <v>3</v>
      </c>
      <c r="K4" s="9" t="s">
        <v>23</v>
      </c>
      <c r="L4" s="82"/>
      <c r="M4" s="30" t="s">
        <v>24</v>
      </c>
    </row>
    <row r="5" spans="1:13" ht="16.5" hidden="1" customHeight="1" x14ac:dyDescent="0.2">
      <c r="A5" s="4" t="s">
        <v>27</v>
      </c>
      <c r="B5" s="7" t="s">
        <v>7</v>
      </c>
      <c r="C5" s="10">
        <v>6233</v>
      </c>
      <c r="D5" s="11">
        <v>6641</v>
      </c>
      <c r="E5" s="11">
        <v>12874</v>
      </c>
      <c r="F5" s="11">
        <v>4622</v>
      </c>
      <c r="G5" s="11">
        <v>4932</v>
      </c>
      <c r="H5" s="11">
        <v>9554</v>
      </c>
      <c r="I5" s="20">
        <v>74.150000000000006</v>
      </c>
      <c r="J5" s="20">
        <v>74.27</v>
      </c>
      <c r="K5" s="20">
        <v>74.209999999999994</v>
      </c>
      <c r="L5" s="11">
        <v>3</v>
      </c>
      <c r="M5" s="11">
        <v>5</v>
      </c>
    </row>
    <row r="6" spans="1:13" ht="16.5" hidden="1" customHeight="1" x14ac:dyDescent="0.2">
      <c r="A6" s="4" t="s">
        <v>12</v>
      </c>
      <c r="B6" s="7" t="s">
        <v>28</v>
      </c>
      <c r="C6" s="11">
        <v>6321</v>
      </c>
      <c r="D6" s="11">
        <v>6833</v>
      </c>
      <c r="E6" s="11">
        <v>13154</v>
      </c>
      <c r="F6" s="11">
        <v>5300</v>
      </c>
      <c r="G6" s="11">
        <v>5913</v>
      </c>
      <c r="H6" s="11">
        <v>11213</v>
      </c>
      <c r="I6" s="20">
        <v>83.85</v>
      </c>
      <c r="J6" s="26" t="s">
        <v>30</v>
      </c>
      <c r="K6" s="20">
        <v>85.24</v>
      </c>
      <c r="L6" s="11">
        <v>6</v>
      </c>
      <c r="M6" s="11">
        <v>10</v>
      </c>
    </row>
    <row r="7" spans="1:13" ht="16.5" hidden="1" customHeight="1" x14ac:dyDescent="0.2">
      <c r="A7" s="4" t="s">
        <v>31</v>
      </c>
      <c r="B7" s="7" t="s">
        <v>29</v>
      </c>
      <c r="C7" s="11">
        <v>6335</v>
      </c>
      <c r="D7" s="11">
        <v>6844</v>
      </c>
      <c r="E7" s="11">
        <v>13179</v>
      </c>
      <c r="F7" s="11">
        <v>5628</v>
      </c>
      <c r="G7" s="11">
        <v>6273</v>
      </c>
      <c r="H7" s="11">
        <v>11901</v>
      </c>
      <c r="I7" s="20">
        <v>88.84</v>
      </c>
      <c r="J7" s="20">
        <v>91.66</v>
      </c>
      <c r="K7" s="20">
        <v>90.3</v>
      </c>
      <c r="L7" s="11">
        <v>20</v>
      </c>
      <c r="M7" s="11">
        <v>22</v>
      </c>
    </row>
    <row r="8" spans="1:13" ht="16.5" hidden="1" customHeight="1" x14ac:dyDescent="0.2">
      <c r="A8" s="4" t="s">
        <v>33</v>
      </c>
      <c r="B8" s="7" t="s">
        <v>18</v>
      </c>
      <c r="C8" s="11">
        <v>6846</v>
      </c>
      <c r="D8" s="11">
        <v>7322</v>
      </c>
      <c r="E8" s="11">
        <v>14168</v>
      </c>
      <c r="F8" s="11">
        <v>5509</v>
      </c>
      <c r="G8" s="11">
        <v>6133</v>
      </c>
      <c r="H8" s="11">
        <v>11642</v>
      </c>
      <c r="I8" s="20">
        <v>80.47</v>
      </c>
      <c r="J8" s="20">
        <v>83.76</v>
      </c>
      <c r="K8" s="20">
        <v>82.17</v>
      </c>
      <c r="L8" s="11">
        <v>4</v>
      </c>
      <c r="M8" s="11">
        <v>8</v>
      </c>
    </row>
    <row r="9" spans="1:13" ht="16.5" hidden="1" customHeight="1" x14ac:dyDescent="0.2">
      <c r="A9" s="4" t="s">
        <v>34</v>
      </c>
      <c r="B9" s="7" t="s">
        <v>36</v>
      </c>
      <c r="C9" s="12" t="s">
        <v>6</v>
      </c>
      <c r="D9" s="15"/>
      <c r="E9" s="15"/>
      <c r="F9" s="15"/>
      <c r="G9" s="15"/>
      <c r="H9" s="15"/>
      <c r="I9" s="21"/>
      <c r="J9" s="21"/>
      <c r="K9" s="27"/>
      <c r="L9" s="11">
        <v>1</v>
      </c>
      <c r="M9" s="11">
        <v>1</v>
      </c>
    </row>
    <row r="10" spans="1:13" ht="16.5" hidden="1" customHeight="1" x14ac:dyDescent="0.2">
      <c r="A10" s="4" t="s">
        <v>39</v>
      </c>
      <c r="B10" s="7" t="s">
        <v>40</v>
      </c>
      <c r="C10" s="11">
        <v>7041</v>
      </c>
      <c r="D10" s="11">
        <v>7507</v>
      </c>
      <c r="E10" s="11">
        <v>14548</v>
      </c>
      <c r="F10" s="11">
        <v>4969</v>
      </c>
      <c r="G10" s="11">
        <v>5416</v>
      </c>
      <c r="H10" s="11">
        <v>10385</v>
      </c>
      <c r="I10" s="20">
        <v>70.569999999999993</v>
      </c>
      <c r="J10" s="20">
        <v>72.150000000000006</v>
      </c>
      <c r="K10" s="20">
        <v>71.38</v>
      </c>
      <c r="L10" s="11">
        <v>2</v>
      </c>
      <c r="M10" s="11">
        <v>4</v>
      </c>
    </row>
    <row r="11" spans="1:13" ht="16.5" hidden="1" customHeight="1" x14ac:dyDescent="0.2">
      <c r="A11" s="4" t="s">
        <v>13</v>
      </c>
      <c r="B11" s="7" t="s">
        <v>41</v>
      </c>
      <c r="C11" s="11">
        <v>7095</v>
      </c>
      <c r="D11" s="11">
        <v>7582</v>
      </c>
      <c r="E11" s="11">
        <v>14677</v>
      </c>
      <c r="F11" s="11">
        <v>2663</v>
      </c>
      <c r="G11" s="11">
        <v>2929</v>
      </c>
      <c r="H11" s="11">
        <v>5592</v>
      </c>
      <c r="I11" s="20">
        <v>37.53</v>
      </c>
      <c r="J11" s="26">
        <v>38.630000000000003</v>
      </c>
      <c r="K11" s="20">
        <v>38.1</v>
      </c>
      <c r="L11" s="11">
        <v>1</v>
      </c>
      <c r="M11" s="11">
        <v>2</v>
      </c>
    </row>
    <row r="12" spans="1:13" ht="16.5" hidden="1" customHeight="1" x14ac:dyDescent="0.2">
      <c r="A12" s="4" t="s">
        <v>43</v>
      </c>
      <c r="B12" s="7" t="s">
        <v>44</v>
      </c>
      <c r="C12" s="11">
        <v>1209</v>
      </c>
      <c r="D12" s="11">
        <v>1287</v>
      </c>
      <c r="E12" s="11">
        <v>2496</v>
      </c>
      <c r="F12" s="11">
        <v>923</v>
      </c>
      <c r="G12" s="11">
        <v>1085</v>
      </c>
      <c r="H12" s="11">
        <v>2008</v>
      </c>
      <c r="I12" s="20">
        <v>76.34</v>
      </c>
      <c r="J12" s="20">
        <v>84.3</v>
      </c>
      <c r="K12" s="26">
        <v>80.44</v>
      </c>
      <c r="L12" s="11">
        <v>10</v>
      </c>
      <c r="M12" s="11">
        <v>11</v>
      </c>
    </row>
    <row r="13" spans="1:13" ht="16.5" hidden="1" customHeight="1" x14ac:dyDescent="0.2">
      <c r="A13" s="4" t="s">
        <v>45</v>
      </c>
      <c r="B13" s="7" t="s">
        <v>28</v>
      </c>
      <c r="C13" s="11">
        <v>7305</v>
      </c>
      <c r="D13" s="11">
        <v>7969</v>
      </c>
      <c r="E13" s="11">
        <v>15274</v>
      </c>
      <c r="F13" s="11">
        <v>5981</v>
      </c>
      <c r="G13" s="11">
        <v>6827</v>
      </c>
      <c r="H13" s="11">
        <v>12806</v>
      </c>
      <c r="I13" s="20">
        <v>81.88</v>
      </c>
      <c r="J13" s="20">
        <v>85.67</v>
      </c>
      <c r="K13" s="20">
        <v>83.85</v>
      </c>
      <c r="L13" s="11">
        <v>4</v>
      </c>
      <c r="M13" s="11">
        <v>7</v>
      </c>
    </row>
    <row r="14" spans="1:13" ht="16.5" hidden="1" customHeight="1" x14ac:dyDescent="0.2">
      <c r="A14" s="4" t="s">
        <v>26</v>
      </c>
      <c r="B14" s="7" t="s">
        <v>29</v>
      </c>
      <c r="C14" s="11">
        <v>7187</v>
      </c>
      <c r="D14" s="11">
        <v>7866</v>
      </c>
      <c r="E14" s="11">
        <v>15053</v>
      </c>
      <c r="F14" s="11">
        <v>6507</v>
      </c>
      <c r="G14" s="11">
        <v>7366</v>
      </c>
      <c r="H14" s="11">
        <v>13873</v>
      </c>
      <c r="I14" s="20">
        <v>90.54</v>
      </c>
      <c r="J14" s="20">
        <v>93.64</v>
      </c>
      <c r="K14" s="20">
        <v>92.16</v>
      </c>
      <c r="L14" s="11">
        <v>20</v>
      </c>
      <c r="M14" s="11">
        <v>23</v>
      </c>
    </row>
    <row r="15" spans="1:13" ht="16.5" hidden="1" customHeight="1" x14ac:dyDescent="0.2">
      <c r="A15" s="4" t="s">
        <v>47</v>
      </c>
      <c r="B15" s="7" t="s">
        <v>42</v>
      </c>
      <c r="C15" s="11">
        <v>7374</v>
      </c>
      <c r="D15" s="11">
        <v>8005</v>
      </c>
      <c r="E15" s="11">
        <v>15379</v>
      </c>
      <c r="F15" s="11">
        <v>5165</v>
      </c>
      <c r="G15" s="11">
        <v>5736</v>
      </c>
      <c r="H15" s="11">
        <v>10901</v>
      </c>
      <c r="I15" s="20">
        <v>70.040000000000006</v>
      </c>
      <c r="J15" s="20">
        <v>71.66</v>
      </c>
      <c r="K15" s="20">
        <v>70.88</v>
      </c>
      <c r="L15" s="11"/>
      <c r="M15" s="11"/>
    </row>
    <row r="16" spans="1:13" ht="16.5" hidden="1" customHeight="1" x14ac:dyDescent="0.2">
      <c r="A16" s="5">
        <v>29394</v>
      </c>
      <c r="B16" s="7" t="s">
        <v>46</v>
      </c>
      <c r="C16" s="11">
        <v>7501</v>
      </c>
      <c r="D16" s="11">
        <v>8148</v>
      </c>
      <c r="E16" s="11">
        <v>15649</v>
      </c>
      <c r="F16" s="11">
        <v>5909</v>
      </c>
      <c r="G16" s="11">
        <v>6591</v>
      </c>
      <c r="H16" s="11">
        <v>12500</v>
      </c>
      <c r="I16" s="20">
        <v>78.78</v>
      </c>
      <c r="J16" s="20">
        <v>80.89</v>
      </c>
      <c r="K16" s="20">
        <v>79.88</v>
      </c>
      <c r="L16" s="11">
        <v>4</v>
      </c>
      <c r="M16" s="11">
        <v>6</v>
      </c>
    </row>
    <row r="17" spans="1:13" ht="16.5" hidden="1" customHeight="1" x14ac:dyDescent="0.2">
      <c r="A17" s="5">
        <v>29394</v>
      </c>
      <c r="B17" s="7" t="s">
        <v>37</v>
      </c>
      <c r="C17" s="11">
        <v>7501</v>
      </c>
      <c r="D17" s="11">
        <v>8148</v>
      </c>
      <c r="E17" s="11">
        <v>15649</v>
      </c>
      <c r="F17" s="11">
        <v>5909</v>
      </c>
      <c r="G17" s="11">
        <v>6589</v>
      </c>
      <c r="H17" s="11">
        <v>12498</v>
      </c>
      <c r="I17" s="20">
        <v>78.78</v>
      </c>
      <c r="J17" s="20">
        <v>80.87</v>
      </c>
      <c r="K17" s="20">
        <v>79.86</v>
      </c>
      <c r="L17" s="11">
        <v>2</v>
      </c>
      <c r="M17" s="11">
        <v>4</v>
      </c>
    </row>
    <row r="18" spans="1:13" ht="16.5" hidden="1" customHeight="1" x14ac:dyDescent="0.2">
      <c r="A18" s="5">
        <v>29394</v>
      </c>
      <c r="B18" s="7" t="s">
        <v>48</v>
      </c>
      <c r="C18" s="11">
        <v>7501</v>
      </c>
      <c r="D18" s="11">
        <v>8148</v>
      </c>
      <c r="E18" s="11">
        <v>15649</v>
      </c>
      <c r="F18" s="11">
        <v>5904</v>
      </c>
      <c r="G18" s="11">
        <v>6588</v>
      </c>
      <c r="H18" s="11">
        <v>12492</v>
      </c>
      <c r="I18" s="20">
        <v>78.709999999999994</v>
      </c>
      <c r="J18" s="20">
        <v>80.849999999999994</v>
      </c>
      <c r="K18" s="20">
        <v>79.83</v>
      </c>
      <c r="L18" s="11"/>
      <c r="M18" s="11"/>
    </row>
    <row r="19" spans="1:13" ht="16.5" hidden="1" customHeight="1" x14ac:dyDescent="0.2">
      <c r="A19" s="5">
        <v>29688</v>
      </c>
      <c r="B19" s="7" t="s">
        <v>16</v>
      </c>
      <c r="C19" s="11">
        <v>7600</v>
      </c>
      <c r="D19" s="11">
        <v>8200</v>
      </c>
      <c r="E19" s="11">
        <v>15800</v>
      </c>
      <c r="F19" s="11">
        <v>3237</v>
      </c>
      <c r="G19" s="11">
        <v>3976</v>
      </c>
      <c r="H19" s="11">
        <v>7213</v>
      </c>
      <c r="I19" s="20">
        <v>42.59</v>
      </c>
      <c r="J19" s="20">
        <v>48.49</v>
      </c>
      <c r="K19" s="20">
        <v>45.16</v>
      </c>
      <c r="L19" s="11">
        <v>1</v>
      </c>
      <c r="M19" s="11">
        <v>2</v>
      </c>
    </row>
    <row r="20" spans="1:13" ht="16.5" hidden="1" customHeight="1" x14ac:dyDescent="0.2">
      <c r="A20" s="5">
        <v>29919</v>
      </c>
      <c r="B20" s="7" t="s">
        <v>41</v>
      </c>
      <c r="C20" s="11">
        <v>7679</v>
      </c>
      <c r="D20" s="11">
        <v>8203</v>
      </c>
      <c r="E20" s="11">
        <v>15901</v>
      </c>
      <c r="F20" s="11">
        <v>3159</v>
      </c>
      <c r="G20" s="11">
        <v>3266</v>
      </c>
      <c r="H20" s="11">
        <v>6425</v>
      </c>
      <c r="I20" s="20">
        <v>41.04</v>
      </c>
      <c r="J20" s="20">
        <v>39.82</v>
      </c>
      <c r="K20" s="20">
        <v>40.409999999999997</v>
      </c>
      <c r="L20" s="11">
        <v>1</v>
      </c>
      <c r="M20" s="11">
        <v>2</v>
      </c>
    </row>
    <row r="21" spans="1:13" ht="16.5" hidden="1" customHeight="1" x14ac:dyDescent="0.2">
      <c r="A21" s="5">
        <v>29919</v>
      </c>
      <c r="B21" s="7" t="s">
        <v>25</v>
      </c>
      <c r="C21" s="11">
        <v>7733</v>
      </c>
      <c r="D21" s="11">
        <v>8333</v>
      </c>
      <c r="E21" s="11">
        <v>16066</v>
      </c>
      <c r="F21" s="11">
        <v>3160</v>
      </c>
      <c r="G21" s="11">
        <v>3266</v>
      </c>
      <c r="H21" s="11">
        <v>6426</v>
      </c>
      <c r="I21" s="20">
        <v>40.86</v>
      </c>
      <c r="J21" s="20">
        <v>39.19</v>
      </c>
      <c r="K21" s="20">
        <v>40</v>
      </c>
      <c r="L21" s="11">
        <v>1</v>
      </c>
      <c r="M21" s="11">
        <v>3</v>
      </c>
    </row>
    <row r="22" spans="1:13" ht="16.5" hidden="1" customHeight="1" x14ac:dyDescent="0.2">
      <c r="A22" s="5">
        <v>30416</v>
      </c>
      <c r="B22" s="7" t="s">
        <v>28</v>
      </c>
      <c r="C22" s="11">
        <v>7762</v>
      </c>
      <c r="D22" s="11">
        <v>8404</v>
      </c>
      <c r="E22" s="11">
        <v>16166</v>
      </c>
      <c r="F22" s="11">
        <v>6335</v>
      </c>
      <c r="G22" s="11">
        <v>7086</v>
      </c>
      <c r="H22" s="11">
        <v>13421</v>
      </c>
      <c r="I22" s="20">
        <v>81.62</v>
      </c>
      <c r="J22" s="20">
        <v>84.32</v>
      </c>
      <c r="K22" s="20">
        <v>83.02</v>
      </c>
      <c r="L22" s="11">
        <v>4</v>
      </c>
      <c r="M22" s="11">
        <v>6</v>
      </c>
    </row>
    <row r="23" spans="1:13" ht="16.5" hidden="1" customHeight="1" x14ac:dyDescent="0.2">
      <c r="A23" s="5">
        <v>30430</v>
      </c>
      <c r="B23" s="7" t="s">
        <v>29</v>
      </c>
      <c r="C23" s="11">
        <v>7755</v>
      </c>
      <c r="D23" s="11">
        <v>8404</v>
      </c>
      <c r="E23" s="11">
        <v>16159</v>
      </c>
      <c r="F23" s="11">
        <v>6903</v>
      </c>
      <c r="G23" s="11">
        <v>7747</v>
      </c>
      <c r="H23" s="11">
        <v>14650</v>
      </c>
      <c r="I23" s="20">
        <v>89.01</v>
      </c>
      <c r="J23" s="20">
        <v>92.18</v>
      </c>
      <c r="K23" s="20">
        <v>90.66</v>
      </c>
      <c r="L23" s="11">
        <v>20</v>
      </c>
      <c r="M23" s="11">
        <v>22</v>
      </c>
    </row>
    <row r="24" spans="1:13" ht="16.5" hidden="1" customHeight="1" x14ac:dyDescent="0.2">
      <c r="A24" s="5">
        <v>30493</v>
      </c>
      <c r="B24" s="7" t="s">
        <v>49</v>
      </c>
      <c r="C24" s="11">
        <v>7920</v>
      </c>
      <c r="D24" s="11">
        <v>8537</v>
      </c>
      <c r="E24" s="11">
        <v>16457</v>
      </c>
      <c r="F24" s="11">
        <v>4018</v>
      </c>
      <c r="G24" s="11">
        <v>4220</v>
      </c>
      <c r="H24" s="11">
        <v>8238</v>
      </c>
      <c r="I24" s="20">
        <v>50.73</v>
      </c>
      <c r="J24" s="20">
        <v>49.43</v>
      </c>
      <c r="K24" s="20">
        <v>50.06</v>
      </c>
      <c r="L24" s="11">
        <v>2</v>
      </c>
      <c r="M24" s="11">
        <v>3</v>
      </c>
    </row>
    <row r="25" spans="1:13" ht="16.5" hidden="1" customHeight="1" x14ac:dyDescent="0.2">
      <c r="A25" s="5">
        <v>30668</v>
      </c>
      <c r="B25" s="7" t="s">
        <v>2</v>
      </c>
      <c r="C25" s="11">
        <v>7967</v>
      </c>
      <c r="D25" s="11">
        <v>8632</v>
      </c>
      <c r="E25" s="11">
        <v>16599</v>
      </c>
      <c r="F25" s="11">
        <v>5746</v>
      </c>
      <c r="G25" s="11">
        <v>6322</v>
      </c>
      <c r="H25" s="11">
        <v>12078</v>
      </c>
      <c r="I25" s="20">
        <v>72.12</v>
      </c>
      <c r="J25" s="20">
        <v>73.349999999999994</v>
      </c>
      <c r="K25" s="20">
        <v>72.760000000000005</v>
      </c>
      <c r="L25" s="11">
        <v>4</v>
      </c>
      <c r="M25" s="11">
        <v>6</v>
      </c>
    </row>
    <row r="26" spans="1:13" ht="16.5" customHeight="1" x14ac:dyDescent="0.2">
      <c r="A26" s="5">
        <v>31368</v>
      </c>
      <c r="B26" s="7" t="s">
        <v>41</v>
      </c>
      <c r="C26" s="11">
        <v>8084</v>
      </c>
      <c r="D26" s="11">
        <v>8814</v>
      </c>
      <c r="E26" s="11">
        <v>16898</v>
      </c>
      <c r="F26" s="11">
        <v>2913</v>
      </c>
      <c r="G26" s="11">
        <v>3198</v>
      </c>
      <c r="H26" s="11">
        <v>6111</v>
      </c>
      <c r="I26" s="20">
        <v>36.03</v>
      </c>
      <c r="J26" s="20">
        <v>36.28</v>
      </c>
      <c r="K26" s="20">
        <v>36.159999999999997</v>
      </c>
      <c r="L26" s="11">
        <v>1</v>
      </c>
      <c r="M26" s="11">
        <v>2</v>
      </c>
    </row>
    <row r="27" spans="1:13" ht="16.5" customHeight="1" x14ac:dyDescent="0.2">
      <c r="A27" s="5">
        <v>31599</v>
      </c>
      <c r="B27" s="7" t="s">
        <v>51</v>
      </c>
      <c r="C27" s="11">
        <v>8269</v>
      </c>
      <c r="D27" s="11">
        <v>9015</v>
      </c>
      <c r="E27" s="11">
        <v>17284</v>
      </c>
      <c r="F27" s="11">
        <v>6435</v>
      </c>
      <c r="G27" s="11">
        <v>7204</v>
      </c>
      <c r="H27" s="11">
        <v>13639</v>
      </c>
      <c r="I27" s="20">
        <v>77.819999999999993</v>
      </c>
      <c r="J27" s="20">
        <v>79.91</v>
      </c>
      <c r="K27" s="20">
        <v>78.91</v>
      </c>
      <c r="L27" s="11">
        <v>4</v>
      </c>
      <c r="M27" s="11">
        <v>6</v>
      </c>
    </row>
    <row r="28" spans="1:13" ht="16.5" customHeight="1" x14ac:dyDescent="0.2">
      <c r="A28" s="5">
        <v>31599</v>
      </c>
      <c r="B28" s="7" t="s">
        <v>52</v>
      </c>
      <c r="C28" s="11">
        <v>8269</v>
      </c>
      <c r="D28" s="11">
        <v>9015</v>
      </c>
      <c r="E28" s="11">
        <v>17284</v>
      </c>
      <c r="F28" s="11">
        <v>6433</v>
      </c>
      <c r="G28" s="11">
        <v>7203</v>
      </c>
      <c r="H28" s="11">
        <v>13636</v>
      </c>
      <c r="I28" s="20">
        <v>77.8</v>
      </c>
      <c r="J28" s="20">
        <v>79.900000000000006</v>
      </c>
      <c r="K28" s="20">
        <v>78.89</v>
      </c>
      <c r="L28" s="11">
        <v>2</v>
      </c>
      <c r="M28" s="11">
        <v>4</v>
      </c>
    </row>
    <row r="29" spans="1:13" ht="16.5" customHeight="1" x14ac:dyDescent="0.2">
      <c r="A29" s="5">
        <v>31599</v>
      </c>
      <c r="B29" s="7" t="s">
        <v>53</v>
      </c>
      <c r="C29" s="11">
        <v>8269</v>
      </c>
      <c r="D29" s="11">
        <v>9015</v>
      </c>
      <c r="E29" s="11">
        <v>17284</v>
      </c>
      <c r="F29" s="11">
        <v>6439</v>
      </c>
      <c r="G29" s="11">
        <v>7201</v>
      </c>
      <c r="H29" s="11">
        <v>13630</v>
      </c>
      <c r="I29" s="20">
        <v>77.86</v>
      </c>
      <c r="J29" s="20">
        <v>79.88</v>
      </c>
      <c r="K29" s="20">
        <v>78.86</v>
      </c>
      <c r="L29" s="11"/>
      <c r="M29" s="11"/>
    </row>
    <row r="30" spans="1:13" ht="16.5" customHeight="1" x14ac:dyDescent="0.2">
      <c r="A30" s="5">
        <v>31879</v>
      </c>
      <c r="B30" s="7" t="s">
        <v>28</v>
      </c>
      <c r="C30" s="11">
        <v>8259</v>
      </c>
      <c r="D30" s="11">
        <v>9054</v>
      </c>
      <c r="E30" s="11">
        <v>17313</v>
      </c>
      <c r="F30" s="11">
        <v>5856</v>
      </c>
      <c r="G30" s="11">
        <v>6735</v>
      </c>
      <c r="H30" s="11">
        <v>12591</v>
      </c>
      <c r="I30" s="20">
        <v>70.900000000000006</v>
      </c>
      <c r="J30" s="20">
        <v>74.39</v>
      </c>
      <c r="K30" s="20">
        <v>72.73</v>
      </c>
      <c r="L30" s="11">
        <v>4</v>
      </c>
      <c r="M30" s="11">
        <v>5</v>
      </c>
    </row>
    <row r="31" spans="1:13" ht="16.5" customHeight="1" x14ac:dyDescent="0.2">
      <c r="A31" s="5">
        <v>31893</v>
      </c>
      <c r="B31" s="7" t="s">
        <v>29</v>
      </c>
      <c r="C31" s="11">
        <v>8242</v>
      </c>
      <c r="D31" s="11">
        <v>9073</v>
      </c>
      <c r="E31" s="11">
        <v>17315</v>
      </c>
      <c r="F31" s="11">
        <v>6705</v>
      </c>
      <c r="G31" s="11">
        <v>7825</v>
      </c>
      <c r="H31" s="11">
        <v>14530</v>
      </c>
      <c r="I31" s="20">
        <v>81.349999999999994</v>
      </c>
      <c r="J31" s="20">
        <v>86.24</v>
      </c>
      <c r="K31" s="20">
        <v>83.92</v>
      </c>
      <c r="L31" s="11">
        <v>20</v>
      </c>
      <c r="M31" s="11">
        <v>22</v>
      </c>
    </row>
    <row r="32" spans="1:13" ht="16.5" customHeight="1" x14ac:dyDescent="0.2">
      <c r="A32" s="4" t="s">
        <v>79</v>
      </c>
      <c r="B32" s="8" t="s">
        <v>16</v>
      </c>
      <c r="C32" s="11">
        <v>8598</v>
      </c>
      <c r="D32" s="11">
        <v>9414</v>
      </c>
      <c r="E32" s="11">
        <v>18012</v>
      </c>
      <c r="F32" s="11">
        <v>6966</v>
      </c>
      <c r="G32" s="11">
        <v>8132</v>
      </c>
      <c r="H32" s="11">
        <v>15098</v>
      </c>
      <c r="I32" s="20">
        <v>81.02</v>
      </c>
      <c r="J32" s="20">
        <v>86.38</v>
      </c>
      <c r="K32" s="20">
        <v>83.82</v>
      </c>
      <c r="L32" s="11">
        <v>1</v>
      </c>
      <c r="M32" s="11">
        <v>2</v>
      </c>
    </row>
    <row r="33" spans="1:13" ht="16.5" customHeight="1" x14ac:dyDescent="0.2">
      <c r="A33" s="4" t="s">
        <v>80</v>
      </c>
      <c r="B33" s="8" t="s">
        <v>54</v>
      </c>
      <c r="C33" s="11">
        <v>8813</v>
      </c>
      <c r="D33" s="11">
        <v>9595</v>
      </c>
      <c r="E33" s="11">
        <v>18408</v>
      </c>
      <c r="F33" s="11">
        <v>5795</v>
      </c>
      <c r="G33" s="11">
        <v>6254</v>
      </c>
      <c r="H33" s="11">
        <v>12049</v>
      </c>
      <c r="I33" s="20">
        <v>65.760000000000005</v>
      </c>
      <c r="J33" s="20">
        <v>65.180000000000007</v>
      </c>
      <c r="K33" s="20">
        <v>65.459999999999994</v>
      </c>
      <c r="L33" s="11">
        <v>1</v>
      </c>
      <c r="M33" s="11">
        <v>4</v>
      </c>
    </row>
    <row r="34" spans="1:13" ht="16.5" customHeight="1" x14ac:dyDescent="0.2">
      <c r="A34" s="4" t="s">
        <v>80</v>
      </c>
      <c r="B34" s="8" t="s">
        <v>55</v>
      </c>
      <c r="C34" s="11">
        <v>8813</v>
      </c>
      <c r="D34" s="11">
        <v>9595</v>
      </c>
      <c r="E34" s="11">
        <v>18408</v>
      </c>
      <c r="F34" s="11">
        <v>5794</v>
      </c>
      <c r="G34" s="11">
        <v>6256</v>
      </c>
      <c r="H34" s="11">
        <v>12050</v>
      </c>
      <c r="I34" s="20">
        <v>65.739999999999995</v>
      </c>
      <c r="J34" s="20">
        <v>65.2</v>
      </c>
      <c r="K34" s="20">
        <v>65.459999999999994</v>
      </c>
      <c r="L34" s="11"/>
      <c r="M34" s="11"/>
    </row>
    <row r="35" spans="1:13" ht="16.5" customHeight="1" x14ac:dyDescent="0.2">
      <c r="A35" s="4" t="s">
        <v>81</v>
      </c>
      <c r="B35" s="8" t="s">
        <v>41</v>
      </c>
      <c r="C35" s="11">
        <v>8718</v>
      </c>
      <c r="D35" s="11">
        <v>9529</v>
      </c>
      <c r="E35" s="11">
        <v>18247</v>
      </c>
      <c r="F35" s="11">
        <v>2996</v>
      </c>
      <c r="G35" s="11">
        <v>3277</v>
      </c>
      <c r="H35" s="11">
        <v>6273</v>
      </c>
      <c r="I35" s="20">
        <v>34.369999999999997</v>
      </c>
      <c r="J35" s="20">
        <v>34.39</v>
      </c>
      <c r="K35" s="20">
        <v>34.380000000000003</v>
      </c>
      <c r="L35" s="11">
        <v>1</v>
      </c>
      <c r="M35" s="11">
        <v>2</v>
      </c>
    </row>
    <row r="36" spans="1:13" ht="16.5" customHeight="1" x14ac:dyDescent="0.2">
      <c r="A36" s="5">
        <v>32922</v>
      </c>
      <c r="B36" s="8" t="s">
        <v>0</v>
      </c>
      <c r="C36" s="11">
        <v>8882</v>
      </c>
      <c r="D36" s="11">
        <v>9675</v>
      </c>
      <c r="E36" s="11">
        <v>18557</v>
      </c>
      <c r="F36" s="11">
        <v>6775</v>
      </c>
      <c r="G36" s="11">
        <v>7632</v>
      </c>
      <c r="H36" s="11">
        <v>14407</v>
      </c>
      <c r="I36" s="20">
        <v>76.28</v>
      </c>
      <c r="J36" s="20">
        <v>78.88</v>
      </c>
      <c r="K36" s="20">
        <v>77.64</v>
      </c>
      <c r="L36" s="11">
        <v>4</v>
      </c>
      <c r="M36" s="11">
        <v>6</v>
      </c>
    </row>
    <row r="37" spans="1:13" ht="16.5" customHeight="1" x14ac:dyDescent="0.2">
      <c r="A37" s="5">
        <v>33069</v>
      </c>
      <c r="B37" s="8" t="s">
        <v>35</v>
      </c>
      <c r="C37" s="12" t="s">
        <v>20</v>
      </c>
      <c r="D37" s="15"/>
      <c r="E37" s="15"/>
      <c r="F37" s="15"/>
      <c r="G37" s="15"/>
      <c r="H37" s="15"/>
      <c r="I37" s="21"/>
      <c r="J37" s="21"/>
      <c r="K37" s="27"/>
      <c r="L37" s="11"/>
      <c r="M37" s="11"/>
    </row>
    <row r="38" spans="1:13" ht="16.5" customHeight="1" x14ac:dyDescent="0.2">
      <c r="A38" s="5">
        <v>33335</v>
      </c>
      <c r="B38" s="8" t="s">
        <v>56</v>
      </c>
      <c r="C38" s="12" t="s">
        <v>57</v>
      </c>
      <c r="D38" s="15"/>
      <c r="E38" s="15"/>
      <c r="F38" s="15"/>
      <c r="G38" s="15"/>
      <c r="H38" s="15"/>
      <c r="I38" s="21"/>
      <c r="J38" s="21"/>
      <c r="K38" s="27"/>
      <c r="L38" s="11"/>
      <c r="M38" s="11"/>
    </row>
    <row r="39" spans="1:13" ht="16.5" customHeight="1" x14ac:dyDescent="0.2">
      <c r="A39" s="5">
        <v>33349</v>
      </c>
      <c r="B39" s="8" t="s">
        <v>29</v>
      </c>
      <c r="C39" s="11">
        <v>8780</v>
      </c>
      <c r="D39" s="11">
        <v>9666</v>
      </c>
      <c r="E39" s="11">
        <v>18446</v>
      </c>
      <c r="F39" s="11">
        <v>7192</v>
      </c>
      <c r="G39" s="11">
        <v>8414</v>
      </c>
      <c r="H39" s="11">
        <v>15606</v>
      </c>
      <c r="I39" s="20">
        <v>81.91</v>
      </c>
      <c r="J39" s="20">
        <v>87.05</v>
      </c>
      <c r="K39" s="20">
        <v>84.6</v>
      </c>
      <c r="L39" s="11">
        <v>20</v>
      </c>
      <c r="M39" s="11">
        <v>22</v>
      </c>
    </row>
    <row r="40" spans="1:13" ht="16.5" customHeight="1" x14ac:dyDescent="0.2">
      <c r="A40" s="5">
        <v>33811</v>
      </c>
      <c r="B40" s="8" t="s">
        <v>59</v>
      </c>
      <c r="C40" s="11">
        <v>9231</v>
      </c>
      <c r="D40" s="11">
        <v>10000</v>
      </c>
      <c r="E40" s="11">
        <v>19231</v>
      </c>
      <c r="F40" s="11">
        <v>4881</v>
      </c>
      <c r="G40" s="11">
        <v>5329</v>
      </c>
      <c r="H40" s="11">
        <v>10210</v>
      </c>
      <c r="I40" s="20">
        <v>52.89</v>
      </c>
      <c r="J40" s="20">
        <v>53.29</v>
      </c>
      <c r="K40" s="20">
        <v>53.1</v>
      </c>
      <c r="L40" s="11">
        <v>2</v>
      </c>
      <c r="M40" s="11">
        <v>4</v>
      </c>
    </row>
    <row r="41" spans="1:13" ht="16.5" customHeight="1" x14ac:dyDescent="0.2">
      <c r="A41" s="5">
        <v>34070</v>
      </c>
      <c r="B41" s="8" t="s">
        <v>16</v>
      </c>
      <c r="C41" s="11">
        <v>9211</v>
      </c>
      <c r="D41" s="11">
        <v>9975</v>
      </c>
      <c r="E41" s="11">
        <v>19186</v>
      </c>
      <c r="F41" s="11">
        <v>7301</v>
      </c>
      <c r="G41" s="11">
        <v>8389</v>
      </c>
      <c r="H41" s="11">
        <v>15690</v>
      </c>
      <c r="I41" s="20">
        <v>79.260000000000005</v>
      </c>
      <c r="J41" s="20">
        <v>84.1</v>
      </c>
      <c r="K41" s="20">
        <v>81.78</v>
      </c>
      <c r="L41" s="11">
        <v>1</v>
      </c>
      <c r="M41" s="11">
        <v>2</v>
      </c>
    </row>
    <row r="42" spans="1:13" ht="16.5" customHeight="1" x14ac:dyDescent="0.2">
      <c r="A42" s="5">
        <v>34070</v>
      </c>
      <c r="B42" s="8" t="s">
        <v>50</v>
      </c>
      <c r="C42" s="11">
        <v>9211</v>
      </c>
      <c r="D42" s="11">
        <v>9975</v>
      </c>
      <c r="E42" s="11">
        <v>19186</v>
      </c>
      <c r="F42" s="11">
        <v>7296</v>
      </c>
      <c r="G42" s="11">
        <v>8388</v>
      </c>
      <c r="H42" s="11">
        <v>15684</v>
      </c>
      <c r="I42" s="20">
        <v>79.209999999999994</v>
      </c>
      <c r="J42" s="20">
        <v>84.09</v>
      </c>
      <c r="K42" s="20">
        <v>81.75</v>
      </c>
      <c r="L42" s="11">
        <v>1</v>
      </c>
      <c r="M42" s="11">
        <v>2</v>
      </c>
    </row>
    <row r="43" spans="1:13" ht="16.5" customHeight="1" x14ac:dyDescent="0.2">
      <c r="A43" s="5">
        <v>34162</v>
      </c>
      <c r="B43" s="8" t="s">
        <v>35</v>
      </c>
      <c r="C43" s="12" t="s">
        <v>20</v>
      </c>
      <c r="D43" s="15"/>
      <c r="E43" s="15"/>
      <c r="F43" s="15"/>
      <c r="G43" s="15"/>
      <c r="H43" s="15"/>
      <c r="I43" s="21"/>
      <c r="J43" s="21"/>
      <c r="K43" s="27"/>
      <c r="L43" s="11"/>
      <c r="M43" s="11"/>
    </row>
    <row r="44" spans="1:13" ht="16.5" customHeight="1" x14ac:dyDescent="0.2">
      <c r="A44" s="5">
        <v>34168</v>
      </c>
      <c r="B44" s="8" t="s">
        <v>60</v>
      </c>
      <c r="C44" s="11">
        <v>9424</v>
      </c>
      <c r="D44" s="11">
        <v>10144</v>
      </c>
      <c r="E44" s="11">
        <v>19568</v>
      </c>
      <c r="F44" s="11">
        <v>6663</v>
      </c>
      <c r="G44" s="11">
        <v>7398</v>
      </c>
      <c r="H44" s="11">
        <v>14061</v>
      </c>
      <c r="I44" s="20">
        <v>70.7</v>
      </c>
      <c r="J44" s="20">
        <v>72.930000000000007</v>
      </c>
      <c r="K44" s="20">
        <v>71.86</v>
      </c>
      <c r="L44" s="11">
        <v>4</v>
      </c>
      <c r="M44" s="11">
        <v>6</v>
      </c>
    </row>
    <row r="45" spans="1:13" ht="16.5" customHeight="1" x14ac:dyDescent="0.2">
      <c r="A45" s="5">
        <v>34280</v>
      </c>
      <c r="B45" s="8" t="s">
        <v>41</v>
      </c>
      <c r="C45" s="13">
        <v>9385</v>
      </c>
      <c r="D45" s="13">
        <v>10143</v>
      </c>
      <c r="E45" s="13">
        <v>19528</v>
      </c>
      <c r="F45" s="13">
        <v>4593</v>
      </c>
      <c r="G45" s="13">
        <v>5079</v>
      </c>
      <c r="H45" s="13">
        <v>9672</v>
      </c>
      <c r="I45" s="22">
        <v>48.94</v>
      </c>
      <c r="J45" s="22">
        <v>50.07</v>
      </c>
      <c r="K45" s="22">
        <v>49.53</v>
      </c>
      <c r="L45" s="13">
        <v>1</v>
      </c>
      <c r="M45" s="13">
        <v>5</v>
      </c>
    </row>
    <row r="46" spans="1:13" ht="16.5" customHeight="1" x14ac:dyDescent="0.2">
      <c r="A46" s="5">
        <v>34308</v>
      </c>
      <c r="B46" s="8" t="s">
        <v>61</v>
      </c>
      <c r="C46" s="13">
        <v>9507</v>
      </c>
      <c r="D46" s="13">
        <v>10253</v>
      </c>
      <c r="E46" s="13">
        <v>19760</v>
      </c>
      <c r="F46" s="13">
        <v>2110</v>
      </c>
      <c r="G46" s="13">
        <v>1900</v>
      </c>
      <c r="H46" s="13">
        <v>4010</v>
      </c>
      <c r="I46" s="22">
        <v>22.19</v>
      </c>
      <c r="J46" s="22">
        <v>18.53</v>
      </c>
      <c r="K46" s="22">
        <v>20.29</v>
      </c>
      <c r="L46" s="13">
        <v>1</v>
      </c>
      <c r="M46" s="13">
        <v>3</v>
      </c>
    </row>
    <row r="47" spans="1:13" ht="16.5" customHeight="1" x14ac:dyDescent="0.2">
      <c r="A47" s="5">
        <v>34798</v>
      </c>
      <c r="B47" s="8" t="s">
        <v>56</v>
      </c>
      <c r="C47" s="14" t="s">
        <v>57</v>
      </c>
      <c r="D47" s="16"/>
      <c r="E47" s="16"/>
      <c r="F47" s="16"/>
      <c r="G47" s="16"/>
      <c r="H47" s="16"/>
      <c r="I47" s="23"/>
      <c r="J47" s="23"/>
      <c r="K47" s="28"/>
      <c r="L47" s="29"/>
      <c r="M47" s="29"/>
    </row>
    <row r="48" spans="1:13" ht="16.5" customHeight="1" x14ac:dyDescent="0.2">
      <c r="A48" s="5">
        <v>34812</v>
      </c>
      <c r="B48" s="8" t="s">
        <v>29</v>
      </c>
      <c r="C48" s="13">
        <v>9566</v>
      </c>
      <c r="D48" s="13">
        <v>10250</v>
      </c>
      <c r="E48" s="13">
        <f t="shared" ref="E48:E54" si="0">SUM(C48:D48)</f>
        <v>19816</v>
      </c>
      <c r="F48" s="13">
        <v>7122</v>
      </c>
      <c r="G48" s="13">
        <v>8241</v>
      </c>
      <c r="H48" s="13">
        <f t="shared" ref="H48:H54" si="1">SUM(F48:G48)</f>
        <v>15363</v>
      </c>
      <c r="I48" s="22">
        <f t="shared" ref="I48:K54" si="2">F48/C48*100</f>
        <v>74.451181266987248</v>
      </c>
      <c r="J48" s="22">
        <f t="shared" si="2"/>
        <v>80.400000000000006</v>
      </c>
      <c r="K48" s="22">
        <f t="shared" si="2"/>
        <v>77.528259991925722</v>
      </c>
      <c r="L48" s="13">
        <v>20</v>
      </c>
      <c r="M48" s="13">
        <v>22</v>
      </c>
    </row>
    <row r="49" spans="1:13" ht="16.5" customHeight="1" x14ac:dyDescent="0.2">
      <c r="A49" s="5">
        <v>34903</v>
      </c>
      <c r="B49" s="8" t="s">
        <v>38</v>
      </c>
      <c r="C49" s="13">
        <v>9720</v>
      </c>
      <c r="D49" s="13">
        <v>10417</v>
      </c>
      <c r="E49" s="13">
        <f t="shared" si="0"/>
        <v>20137</v>
      </c>
      <c r="F49" s="13">
        <v>3753</v>
      </c>
      <c r="G49" s="13">
        <v>3746</v>
      </c>
      <c r="H49" s="13">
        <f t="shared" si="1"/>
        <v>7499</v>
      </c>
      <c r="I49" s="22">
        <f t="shared" si="2"/>
        <v>38.611111111111114</v>
      </c>
      <c r="J49" s="22">
        <f t="shared" si="2"/>
        <v>35.960449265623502</v>
      </c>
      <c r="K49" s="22">
        <f t="shared" si="2"/>
        <v>37.23990663951929</v>
      </c>
      <c r="L49" s="13">
        <v>2</v>
      </c>
      <c r="M49" s="13">
        <v>4</v>
      </c>
    </row>
    <row r="50" spans="1:13" ht="16.5" customHeight="1" x14ac:dyDescent="0.2">
      <c r="A50" s="5">
        <v>35253</v>
      </c>
      <c r="B50" s="8" t="s">
        <v>35</v>
      </c>
      <c r="C50" s="13">
        <v>596</v>
      </c>
      <c r="D50" s="13">
        <v>453</v>
      </c>
      <c r="E50" s="13">
        <f t="shared" si="0"/>
        <v>1049</v>
      </c>
      <c r="F50" s="13">
        <v>486</v>
      </c>
      <c r="G50" s="13">
        <v>371</v>
      </c>
      <c r="H50" s="13">
        <f t="shared" si="1"/>
        <v>857</v>
      </c>
      <c r="I50" s="22">
        <f t="shared" si="2"/>
        <v>81.543624161073822</v>
      </c>
      <c r="J50" s="22">
        <f t="shared" si="2"/>
        <v>81.898454746136863</v>
      </c>
      <c r="K50" s="22">
        <f t="shared" si="2"/>
        <v>81.696854146806487</v>
      </c>
      <c r="L50" s="13">
        <v>10</v>
      </c>
      <c r="M50" s="13">
        <v>11</v>
      </c>
    </row>
    <row r="51" spans="1:13" ht="16.5" customHeight="1" x14ac:dyDescent="0.2">
      <c r="A51" s="5">
        <v>35358</v>
      </c>
      <c r="B51" s="8" t="s">
        <v>58</v>
      </c>
      <c r="C51" s="13">
        <v>9807</v>
      </c>
      <c r="D51" s="13">
        <v>10476</v>
      </c>
      <c r="E51" s="13">
        <f t="shared" si="0"/>
        <v>20283</v>
      </c>
      <c r="F51" s="13">
        <v>5311</v>
      </c>
      <c r="G51" s="13">
        <v>5620</v>
      </c>
      <c r="H51" s="13">
        <f t="shared" si="1"/>
        <v>10931</v>
      </c>
      <c r="I51" s="22">
        <f t="shared" si="2"/>
        <v>54.155195268685631</v>
      </c>
      <c r="J51" s="22">
        <f t="shared" si="2"/>
        <v>53.646429935089721</v>
      </c>
      <c r="K51" s="22">
        <f t="shared" si="2"/>
        <v>53.892422225509051</v>
      </c>
      <c r="L51" s="29"/>
      <c r="M51" s="29"/>
    </row>
    <row r="52" spans="1:13" ht="16.5" customHeight="1" x14ac:dyDescent="0.2">
      <c r="A52" s="5">
        <v>35533</v>
      </c>
      <c r="B52" s="8" t="s">
        <v>16</v>
      </c>
      <c r="C52" s="13">
        <v>9750</v>
      </c>
      <c r="D52" s="13">
        <v>10413</v>
      </c>
      <c r="E52" s="13">
        <f t="shared" si="0"/>
        <v>20163</v>
      </c>
      <c r="F52" s="13">
        <v>7130</v>
      </c>
      <c r="G52" s="13">
        <v>8224</v>
      </c>
      <c r="H52" s="13">
        <f t="shared" si="1"/>
        <v>15354</v>
      </c>
      <c r="I52" s="22">
        <f t="shared" si="2"/>
        <v>73.128205128205124</v>
      </c>
      <c r="J52" s="22">
        <f t="shared" si="2"/>
        <v>78.978200326514937</v>
      </c>
      <c r="K52" s="22">
        <f t="shared" si="2"/>
        <v>76.149382532361258</v>
      </c>
      <c r="L52" s="13">
        <v>1</v>
      </c>
      <c r="M52" s="13">
        <v>2</v>
      </c>
    </row>
    <row r="53" spans="1:13" ht="16.5" customHeight="1" x14ac:dyDescent="0.2">
      <c r="A53" s="5">
        <v>35743</v>
      </c>
      <c r="B53" s="8" t="s">
        <v>41</v>
      </c>
      <c r="C53" s="13">
        <v>9846</v>
      </c>
      <c r="D53" s="13">
        <v>10527</v>
      </c>
      <c r="E53" s="13">
        <f t="shared" si="0"/>
        <v>20373</v>
      </c>
      <c r="F53" s="13">
        <v>3299</v>
      </c>
      <c r="G53" s="13">
        <v>3574</v>
      </c>
      <c r="H53" s="13">
        <f t="shared" si="1"/>
        <v>6873</v>
      </c>
      <c r="I53" s="22">
        <f t="shared" si="2"/>
        <v>33.505992281129394</v>
      </c>
      <c r="J53" s="22">
        <f t="shared" si="2"/>
        <v>33.950793198442106</v>
      </c>
      <c r="K53" s="22">
        <f t="shared" si="2"/>
        <v>33.735826829627449</v>
      </c>
      <c r="L53" s="13">
        <v>1</v>
      </c>
      <c r="M53" s="29"/>
    </row>
    <row r="54" spans="1:13" ht="16.5" customHeight="1" x14ac:dyDescent="0.2">
      <c r="A54" s="5">
        <v>35988</v>
      </c>
      <c r="B54" s="8" t="s">
        <v>62</v>
      </c>
      <c r="C54" s="13">
        <v>10025</v>
      </c>
      <c r="D54" s="17">
        <v>10686</v>
      </c>
      <c r="E54" s="17">
        <f t="shared" si="0"/>
        <v>20711</v>
      </c>
      <c r="F54" s="17">
        <v>6013</v>
      </c>
      <c r="G54" s="17">
        <v>6554</v>
      </c>
      <c r="H54" s="17">
        <f t="shared" si="1"/>
        <v>12567</v>
      </c>
      <c r="I54" s="24">
        <f t="shared" si="2"/>
        <v>59.980049875311728</v>
      </c>
      <c r="J54" s="24">
        <f t="shared" si="2"/>
        <v>61.332584690248929</v>
      </c>
      <c r="K54" s="22">
        <f t="shared" si="2"/>
        <v>60.677900632514124</v>
      </c>
      <c r="L54" s="13">
        <v>2</v>
      </c>
      <c r="M54" s="13"/>
    </row>
    <row r="55" spans="1:13" ht="16.5" customHeight="1" x14ac:dyDescent="0.2">
      <c r="A55" s="6">
        <v>36261</v>
      </c>
      <c r="B55" s="8" t="s">
        <v>56</v>
      </c>
      <c r="C55" s="14" t="s">
        <v>57</v>
      </c>
      <c r="D55" s="16"/>
      <c r="E55" s="16"/>
      <c r="F55" s="16"/>
      <c r="G55" s="16"/>
      <c r="H55" s="16"/>
      <c r="I55" s="23"/>
      <c r="J55" s="23"/>
      <c r="K55" s="28"/>
      <c r="L55" s="13"/>
      <c r="M55" s="13"/>
    </row>
    <row r="56" spans="1:13" ht="16.5" customHeight="1" x14ac:dyDescent="0.2">
      <c r="A56" s="6">
        <v>36275</v>
      </c>
      <c r="B56" s="8" t="s">
        <v>29</v>
      </c>
      <c r="C56" s="13">
        <v>10008</v>
      </c>
      <c r="D56" s="18">
        <v>10675</v>
      </c>
      <c r="E56" s="18">
        <f>SUM(C56:D56)</f>
        <v>20683</v>
      </c>
      <c r="F56" s="18">
        <v>7428</v>
      </c>
      <c r="G56" s="18">
        <v>8530</v>
      </c>
      <c r="H56" s="18">
        <f>SUM(F56:G56)</f>
        <v>15958</v>
      </c>
      <c r="I56" s="25">
        <f t="shared" ref="I56:K57" si="3">F56/C56*100</f>
        <v>74.220623501199043</v>
      </c>
      <c r="J56" s="25">
        <f t="shared" si="3"/>
        <v>79.906323185011701</v>
      </c>
      <c r="K56" s="25">
        <f t="shared" si="3"/>
        <v>77.155151573756214</v>
      </c>
      <c r="L56" s="13">
        <v>20</v>
      </c>
      <c r="M56" s="13">
        <v>21</v>
      </c>
    </row>
    <row r="57" spans="1:13" ht="16.5" customHeight="1" x14ac:dyDescent="0.2">
      <c r="A57" s="6">
        <v>36702</v>
      </c>
      <c r="B57" s="8" t="s">
        <v>64</v>
      </c>
      <c r="C57" s="13">
        <v>10212</v>
      </c>
      <c r="D57" s="18">
        <v>10911</v>
      </c>
      <c r="E57" s="18">
        <f>SUM(C57:D57)</f>
        <v>21123</v>
      </c>
      <c r="F57" s="18">
        <v>6232</v>
      </c>
      <c r="G57" s="18">
        <v>6656</v>
      </c>
      <c r="H57" s="18">
        <f>SUM(F57:G57)</f>
        <v>12888</v>
      </c>
      <c r="I57" s="25">
        <f t="shared" si="3"/>
        <v>61.026243634939291</v>
      </c>
      <c r="J57" s="25">
        <f t="shared" si="3"/>
        <v>61.002657868206398</v>
      </c>
      <c r="K57" s="25">
        <f t="shared" si="3"/>
        <v>61.014060502769496</v>
      </c>
      <c r="L57" s="13">
        <v>1</v>
      </c>
      <c r="M57" s="13">
        <v>3</v>
      </c>
    </row>
    <row r="58" spans="1:13" ht="16.5" customHeight="1" x14ac:dyDescent="0.2">
      <c r="A58" s="6">
        <v>36989</v>
      </c>
      <c r="B58" s="8" t="s">
        <v>10</v>
      </c>
      <c r="C58" s="14" t="s">
        <v>4</v>
      </c>
      <c r="D58" s="16"/>
      <c r="E58" s="16"/>
      <c r="F58" s="16"/>
      <c r="G58" s="16"/>
      <c r="H58" s="16"/>
      <c r="I58" s="23"/>
      <c r="J58" s="23"/>
      <c r="K58" s="28"/>
      <c r="L58" s="13">
        <v>1</v>
      </c>
      <c r="M58" s="13">
        <v>1</v>
      </c>
    </row>
    <row r="59" spans="1:13" ht="16.5" customHeight="1" x14ac:dyDescent="0.2">
      <c r="A59" s="6">
        <v>37101</v>
      </c>
      <c r="B59" s="8" t="s">
        <v>65</v>
      </c>
      <c r="C59" s="13">
        <v>10201</v>
      </c>
      <c r="D59" s="18">
        <v>10923</v>
      </c>
      <c r="E59" s="18">
        <f>SUM(C59:D59)</f>
        <v>21124</v>
      </c>
      <c r="F59" s="18">
        <v>6004</v>
      </c>
      <c r="G59" s="18">
        <v>6509</v>
      </c>
      <c r="H59" s="18">
        <f>SUM(F59:G59)</f>
        <v>12513</v>
      </c>
      <c r="I59" s="25">
        <f>F59/C59*100</f>
        <v>58.856974806391527</v>
      </c>
      <c r="J59" s="25">
        <f>G59/D59*100</f>
        <v>59.589856266593422</v>
      </c>
      <c r="K59" s="25">
        <f>H59/E59*100</f>
        <v>59.235940162847946</v>
      </c>
      <c r="L59" s="13">
        <v>2</v>
      </c>
      <c r="M59" s="13">
        <v>6</v>
      </c>
    </row>
    <row r="60" spans="1:13" ht="16.5" customHeight="1" x14ac:dyDescent="0.2">
      <c r="A60" s="6">
        <v>37199</v>
      </c>
      <c r="B60" s="8" t="s">
        <v>41</v>
      </c>
      <c r="C60" s="13">
        <v>10070</v>
      </c>
      <c r="D60" s="18">
        <v>10784</v>
      </c>
      <c r="E60" s="18">
        <v>20854</v>
      </c>
      <c r="F60" s="18">
        <v>2849</v>
      </c>
      <c r="G60" s="18">
        <v>3042</v>
      </c>
      <c r="H60" s="18">
        <v>5891</v>
      </c>
      <c r="I60" s="25">
        <v>28.29</v>
      </c>
      <c r="J60" s="25">
        <v>28.21</v>
      </c>
      <c r="K60" s="25">
        <v>28.25</v>
      </c>
      <c r="L60" s="13">
        <v>1</v>
      </c>
      <c r="M60" s="13">
        <v>2</v>
      </c>
    </row>
    <row r="61" spans="1:13" ht="16.5" customHeight="1" x14ac:dyDescent="0.2">
      <c r="A61" s="6">
        <v>37444</v>
      </c>
      <c r="B61" s="8" t="s">
        <v>15</v>
      </c>
      <c r="C61" s="14" t="s">
        <v>4</v>
      </c>
      <c r="D61" s="16"/>
      <c r="E61" s="16"/>
      <c r="F61" s="16"/>
      <c r="G61" s="16"/>
      <c r="H61" s="16"/>
      <c r="I61" s="23"/>
      <c r="J61" s="23"/>
      <c r="K61" s="28"/>
      <c r="L61" s="13"/>
      <c r="M61" s="13"/>
    </row>
  </sheetData>
  <mergeCells count="7">
    <mergeCell ref="C3:E3"/>
    <mergeCell ref="F3:H3"/>
    <mergeCell ref="I3:K3"/>
    <mergeCell ref="L1:L2"/>
    <mergeCell ref="A3:A4"/>
    <mergeCell ref="B3:B4"/>
    <mergeCell ref="L3:L4"/>
  </mergeCells>
  <phoneticPr fontId="3"/>
  <pageMargins left="0.39370078740157483" right="0.39370078740157483" top="0.39370078740157483" bottom="0.39370078740157483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4"/>
  <sheetViews>
    <sheetView tabSelected="1" view="pageBreakPreview" zoomScale="85" zoomScaleNormal="75" zoomScaleSheetLayoutView="85" workbookViewId="0">
      <pane ySplit="2" topLeftCell="A20" activePane="bottomLeft" state="frozen"/>
      <selection pane="bottomLeft" activeCell="O28" sqref="O28"/>
    </sheetView>
  </sheetViews>
  <sheetFormatPr defaultColWidth="9" defaultRowHeight="13.2" x14ac:dyDescent="0.2"/>
  <cols>
    <col min="1" max="1" width="18.21875" style="32" customWidth="1"/>
    <col min="2" max="2" width="45" style="32" bestFit="1" customWidth="1"/>
    <col min="3" max="13" width="9.109375" style="71" customWidth="1"/>
    <col min="14" max="14" width="9" style="32" customWidth="1"/>
    <col min="15" max="16384" width="9" style="32"/>
  </cols>
  <sheetData>
    <row r="1" spans="1:13" x14ac:dyDescent="0.2">
      <c r="A1" s="90" t="s">
        <v>14</v>
      </c>
      <c r="B1" s="90" t="s">
        <v>19</v>
      </c>
      <c r="C1" s="84" t="s">
        <v>17</v>
      </c>
      <c r="D1" s="85"/>
      <c r="E1" s="86"/>
      <c r="F1" s="87" t="s">
        <v>8</v>
      </c>
      <c r="G1" s="88"/>
      <c r="H1" s="89"/>
      <c r="I1" s="87" t="s">
        <v>1</v>
      </c>
      <c r="J1" s="88"/>
      <c r="K1" s="89"/>
      <c r="L1" s="83" t="s">
        <v>9</v>
      </c>
      <c r="M1" s="31" t="s">
        <v>22</v>
      </c>
    </row>
    <row r="2" spans="1:13" x14ac:dyDescent="0.2">
      <c r="A2" s="91"/>
      <c r="B2" s="91"/>
      <c r="C2" s="33" t="s">
        <v>21</v>
      </c>
      <c r="D2" s="33" t="s">
        <v>3</v>
      </c>
      <c r="E2" s="33" t="s">
        <v>23</v>
      </c>
      <c r="F2" s="33" t="s">
        <v>21</v>
      </c>
      <c r="G2" s="33" t="s">
        <v>3</v>
      </c>
      <c r="H2" s="33" t="s">
        <v>23</v>
      </c>
      <c r="I2" s="33" t="s">
        <v>21</v>
      </c>
      <c r="J2" s="33" t="s">
        <v>3</v>
      </c>
      <c r="K2" s="33" t="s">
        <v>23</v>
      </c>
      <c r="L2" s="83"/>
      <c r="M2" s="34" t="s">
        <v>24</v>
      </c>
    </row>
    <row r="3" spans="1:13" ht="16.5" customHeight="1" x14ac:dyDescent="0.2">
      <c r="A3" s="35">
        <v>37724</v>
      </c>
      <c r="B3" s="36" t="s">
        <v>66</v>
      </c>
      <c r="C3" s="37">
        <v>10067</v>
      </c>
      <c r="D3" s="38">
        <v>10853</v>
      </c>
      <c r="E3" s="38">
        <v>20920</v>
      </c>
      <c r="F3" s="38">
        <v>5270</v>
      </c>
      <c r="G3" s="38">
        <v>5934</v>
      </c>
      <c r="H3" s="38">
        <v>11204</v>
      </c>
      <c r="I3" s="39">
        <v>52.35</v>
      </c>
      <c r="J3" s="39">
        <v>54.68</v>
      </c>
      <c r="K3" s="39">
        <v>53.56</v>
      </c>
      <c r="L3" s="37">
        <v>4</v>
      </c>
      <c r="M3" s="37">
        <v>5</v>
      </c>
    </row>
    <row r="4" spans="1:13" ht="16.5" customHeight="1" x14ac:dyDescent="0.2">
      <c r="A4" s="35">
        <v>37738</v>
      </c>
      <c r="B4" s="36" t="s">
        <v>67</v>
      </c>
      <c r="C4" s="37">
        <v>10078</v>
      </c>
      <c r="D4" s="38">
        <v>10850</v>
      </c>
      <c r="E4" s="38">
        <v>20928</v>
      </c>
      <c r="F4" s="38">
        <v>6873</v>
      </c>
      <c r="G4" s="38">
        <v>7967</v>
      </c>
      <c r="H4" s="38">
        <v>14840</v>
      </c>
      <c r="I4" s="39">
        <v>68.2</v>
      </c>
      <c r="J4" s="39">
        <v>73.430000000000007</v>
      </c>
      <c r="K4" s="39">
        <v>70.91</v>
      </c>
      <c r="L4" s="37">
        <v>20</v>
      </c>
      <c r="M4" s="37">
        <v>21</v>
      </c>
    </row>
    <row r="5" spans="1:13" ht="16.5" customHeight="1" x14ac:dyDescent="0.2">
      <c r="A5" s="35">
        <v>37934</v>
      </c>
      <c r="B5" s="36" t="s">
        <v>84</v>
      </c>
      <c r="C5" s="37">
        <v>10204</v>
      </c>
      <c r="D5" s="37">
        <v>11001</v>
      </c>
      <c r="E5" s="37">
        <v>21205</v>
      </c>
      <c r="F5" s="37">
        <v>6026</v>
      </c>
      <c r="G5" s="37">
        <v>6511</v>
      </c>
      <c r="H5" s="37">
        <v>12537</v>
      </c>
      <c r="I5" s="40">
        <v>59.06</v>
      </c>
      <c r="J5" s="40">
        <v>59.19</v>
      </c>
      <c r="K5" s="40">
        <v>59.12</v>
      </c>
      <c r="L5" s="37">
        <v>4</v>
      </c>
      <c r="M5" s="37">
        <v>5</v>
      </c>
    </row>
    <row r="6" spans="1:13" ht="16.5" customHeight="1" x14ac:dyDescent="0.2">
      <c r="A6" s="35">
        <v>38179</v>
      </c>
      <c r="B6" s="36" t="s">
        <v>85</v>
      </c>
      <c r="C6" s="37">
        <v>10220</v>
      </c>
      <c r="D6" s="37">
        <v>11036</v>
      </c>
      <c r="E6" s="37">
        <v>21256</v>
      </c>
      <c r="F6" s="37">
        <v>5636</v>
      </c>
      <c r="G6" s="37">
        <v>6056</v>
      </c>
      <c r="H6" s="37">
        <v>11692</v>
      </c>
      <c r="I6" s="40">
        <v>55.15</v>
      </c>
      <c r="J6" s="40">
        <v>54.87</v>
      </c>
      <c r="K6" s="40">
        <v>55.01</v>
      </c>
      <c r="L6" s="37">
        <v>2</v>
      </c>
      <c r="M6" s="37">
        <v>4</v>
      </c>
    </row>
    <row r="7" spans="1:13" ht="16.5" customHeight="1" x14ac:dyDescent="0.2">
      <c r="A7" s="35">
        <v>38445</v>
      </c>
      <c r="B7" s="36" t="s">
        <v>10</v>
      </c>
      <c r="C7" s="41" t="s">
        <v>4</v>
      </c>
      <c r="D7" s="42"/>
      <c r="E7" s="42"/>
      <c r="F7" s="42"/>
      <c r="G7" s="42"/>
      <c r="H7" s="42"/>
      <c r="I7" s="43"/>
      <c r="J7" s="43"/>
      <c r="K7" s="44"/>
      <c r="L7" s="37">
        <v>1</v>
      </c>
      <c r="M7" s="37">
        <v>1</v>
      </c>
    </row>
    <row r="8" spans="1:13" ht="16.5" customHeight="1" x14ac:dyDescent="0.2">
      <c r="A8" s="35">
        <v>38445</v>
      </c>
      <c r="B8" s="36" t="s">
        <v>68</v>
      </c>
      <c r="C8" s="42" t="s">
        <v>4</v>
      </c>
      <c r="D8" s="42"/>
      <c r="E8" s="42"/>
      <c r="F8" s="42"/>
      <c r="G8" s="42"/>
      <c r="H8" s="42"/>
      <c r="I8" s="43"/>
      <c r="J8" s="43"/>
      <c r="K8" s="43"/>
      <c r="L8" s="37">
        <v>1</v>
      </c>
      <c r="M8" s="37">
        <v>1</v>
      </c>
    </row>
    <row r="9" spans="1:13" ht="16.5" customHeight="1" x14ac:dyDescent="0.2">
      <c r="A9" s="35">
        <v>38606</v>
      </c>
      <c r="B9" s="36" t="s">
        <v>86</v>
      </c>
      <c r="C9" s="37">
        <v>10139</v>
      </c>
      <c r="D9" s="37">
        <v>10998</v>
      </c>
      <c r="E9" s="37">
        <v>21137</v>
      </c>
      <c r="F9" s="37">
        <v>6928</v>
      </c>
      <c r="G9" s="37">
        <v>7624</v>
      </c>
      <c r="H9" s="37">
        <v>14552</v>
      </c>
      <c r="I9" s="40">
        <v>68.33</v>
      </c>
      <c r="J9" s="40">
        <v>69.319999999999993</v>
      </c>
      <c r="K9" s="40">
        <v>68.849999999999994</v>
      </c>
      <c r="L9" s="37">
        <v>1</v>
      </c>
      <c r="M9" s="37">
        <v>3</v>
      </c>
    </row>
    <row r="10" spans="1:13" ht="16.5" customHeight="1" x14ac:dyDescent="0.2">
      <c r="A10" s="35">
        <v>38662</v>
      </c>
      <c r="B10" s="36" t="s">
        <v>70</v>
      </c>
      <c r="C10" s="37">
        <v>10038</v>
      </c>
      <c r="D10" s="37">
        <v>10912</v>
      </c>
      <c r="E10" s="37">
        <v>20950</v>
      </c>
      <c r="F10" s="37">
        <v>2427</v>
      </c>
      <c r="G10" s="37">
        <v>2492</v>
      </c>
      <c r="H10" s="37">
        <v>4919</v>
      </c>
      <c r="I10" s="40">
        <v>24.18</v>
      </c>
      <c r="J10" s="40">
        <v>22.84</v>
      </c>
      <c r="K10" s="40">
        <v>23.48</v>
      </c>
      <c r="L10" s="37">
        <v>1</v>
      </c>
      <c r="M10" s="37">
        <v>2</v>
      </c>
    </row>
    <row r="11" spans="1:13" ht="16.5" customHeight="1" x14ac:dyDescent="0.2">
      <c r="A11" s="35">
        <v>39180</v>
      </c>
      <c r="B11" s="36" t="s">
        <v>66</v>
      </c>
      <c r="C11" s="37">
        <v>9950</v>
      </c>
      <c r="D11" s="37">
        <v>10822</v>
      </c>
      <c r="E11" s="37">
        <v>20772</v>
      </c>
      <c r="F11" s="37">
        <v>5123</v>
      </c>
      <c r="G11" s="37">
        <v>5617</v>
      </c>
      <c r="H11" s="37">
        <v>10740</v>
      </c>
      <c r="I11" s="40">
        <v>51.49</v>
      </c>
      <c r="J11" s="40">
        <v>51.9</v>
      </c>
      <c r="K11" s="40">
        <v>51.7</v>
      </c>
      <c r="L11" s="37">
        <v>3</v>
      </c>
      <c r="M11" s="37">
        <v>5</v>
      </c>
    </row>
    <row r="12" spans="1:13" ht="16.5" customHeight="1" x14ac:dyDescent="0.2">
      <c r="A12" s="35">
        <v>39194</v>
      </c>
      <c r="B12" s="36" t="s">
        <v>67</v>
      </c>
      <c r="C12" s="37">
        <v>9939</v>
      </c>
      <c r="D12" s="37">
        <v>10815</v>
      </c>
      <c r="E12" s="37">
        <v>20754</v>
      </c>
      <c r="F12" s="37">
        <v>6261</v>
      </c>
      <c r="G12" s="37">
        <v>7225</v>
      </c>
      <c r="H12" s="37">
        <v>13486</v>
      </c>
      <c r="I12" s="40">
        <v>62.99</v>
      </c>
      <c r="J12" s="40">
        <v>66.81</v>
      </c>
      <c r="K12" s="40">
        <v>64.98</v>
      </c>
      <c r="L12" s="37">
        <v>16</v>
      </c>
      <c r="M12" s="37">
        <v>18</v>
      </c>
    </row>
    <row r="13" spans="1:13" ht="16.5" customHeight="1" x14ac:dyDescent="0.2">
      <c r="A13" s="35">
        <v>39292</v>
      </c>
      <c r="B13" s="36" t="s">
        <v>87</v>
      </c>
      <c r="C13" s="37">
        <v>10091</v>
      </c>
      <c r="D13" s="37">
        <v>10955</v>
      </c>
      <c r="E13" s="37">
        <v>21046</v>
      </c>
      <c r="F13" s="37">
        <v>5839</v>
      </c>
      <c r="G13" s="37">
        <v>6193</v>
      </c>
      <c r="H13" s="37">
        <v>12032</v>
      </c>
      <c r="I13" s="40">
        <v>57.83</v>
      </c>
      <c r="J13" s="40">
        <v>56.52</v>
      </c>
      <c r="K13" s="40">
        <v>57.15</v>
      </c>
      <c r="L13" s="37">
        <v>2</v>
      </c>
      <c r="M13" s="37">
        <v>6</v>
      </c>
    </row>
    <row r="14" spans="1:13" ht="16.5" customHeight="1" x14ac:dyDescent="0.2">
      <c r="A14" s="35">
        <v>39635</v>
      </c>
      <c r="B14" s="36" t="s">
        <v>15</v>
      </c>
      <c r="C14" s="41" t="s">
        <v>4</v>
      </c>
      <c r="D14" s="42"/>
      <c r="E14" s="42"/>
      <c r="F14" s="42"/>
      <c r="G14" s="42"/>
      <c r="H14" s="42"/>
      <c r="I14" s="43"/>
      <c r="J14" s="43"/>
      <c r="K14" s="44"/>
      <c r="L14" s="37"/>
      <c r="M14" s="37"/>
    </row>
    <row r="15" spans="1:13" ht="16.5" customHeight="1" x14ac:dyDescent="0.2">
      <c r="A15" s="35">
        <v>39782</v>
      </c>
      <c r="B15" s="36" t="s">
        <v>10</v>
      </c>
      <c r="C15" s="37">
        <v>9916</v>
      </c>
      <c r="D15" s="37">
        <v>10774</v>
      </c>
      <c r="E15" s="37">
        <v>20690</v>
      </c>
      <c r="F15" s="37">
        <v>5882</v>
      </c>
      <c r="G15" s="37">
        <v>6775</v>
      </c>
      <c r="H15" s="37">
        <v>12657</v>
      </c>
      <c r="I15" s="40">
        <v>59.32</v>
      </c>
      <c r="J15" s="40">
        <v>62.88</v>
      </c>
      <c r="K15" s="40">
        <v>61.17</v>
      </c>
      <c r="L15" s="37">
        <v>1</v>
      </c>
      <c r="M15" s="37">
        <v>2</v>
      </c>
    </row>
    <row r="16" spans="1:13" ht="16.5" customHeight="1" x14ac:dyDescent="0.2">
      <c r="A16" s="35">
        <v>40055</v>
      </c>
      <c r="B16" s="36" t="s">
        <v>71</v>
      </c>
      <c r="C16" s="37">
        <v>9928</v>
      </c>
      <c r="D16" s="37">
        <v>10814</v>
      </c>
      <c r="E16" s="37">
        <v>20742</v>
      </c>
      <c r="F16" s="37">
        <v>7320</v>
      </c>
      <c r="G16" s="37">
        <v>7879</v>
      </c>
      <c r="H16" s="37">
        <v>15199</v>
      </c>
      <c r="I16" s="40">
        <v>73.73</v>
      </c>
      <c r="J16" s="40">
        <v>72.86</v>
      </c>
      <c r="K16" s="40">
        <v>73.28</v>
      </c>
      <c r="L16" s="37">
        <v>1</v>
      </c>
      <c r="M16" s="37">
        <v>3</v>
      </c>
    </row>
    <row r="17" spans="1:13" ht="16.5" customHeight="1" x14ac:dyDescent="0.2">
      <c r="A17" s="35">
        <v>40125</v>
      </c>
      <c r="B17" s="36" t="s">
        <v>70</v>
      </c>
      <c r="C17" s="37">
        <v>9857</v>
      </c>
      <c r="D17" s="37">
        <v>10728</v>
      </c>
      <c r="E17" s="37">
        <v>20585</v>
      </c>
      <c r="F17" s="37">
        <v>3424</v>
      </c>
      <c r="G17" s="37">
        <v>3453</v>
      </c>
      <c r="H17" s="37">
        <v>6877</v>
      </c>
      <c r="I17" s="40">
        <v>34.74</v>
      </c>
      <c r="J17" s="40">
        <v>32.19</v>
      </c>
      <c r="K17" s="40">
        <v>33.409999999999997</v>
      </c>
      <c r="L17" s="37">
        <v>1</v>
      </c>
      <c r="M17" s="37">
        <v>5</v>
      </c>
    </row>
    <row r="18" spans="1:13" ht="16.5" customHeight="1" x14ac:dyDescent="0.2">
      <c r="A18" s="35">
        <v>40370</v>
      </c>
      <c r="B18" s="36" t="s">
        <v>72</v>
      </c>
      <c r="C18" s="37">
        <v>9896</v>
      </c>
      <c r="D18" s="37">
        <v>10767</v>
      </c>
      <c r="E18" s="37">
        <v>20663</v>
      </c>
      <c r="F18" s="37">
        <v>5601</v>
      </c>
      <c r="G18" s="37">
        <v>5831</v>
      </c>
      <c r="H18" s="37">
        <v>11432</v>
      </c>
      <c r="I18" s="45">
        <v>56.6</v>
      </c>
      <c r="J18" s="45">
        <v>54.16</v>
      </c>
      <c r="K18" s="45">
        <v>55.33</v>
      </c>
      <c r="L18" s="46">
        <v>2</v>
      </c>
      <c r="M18" s="46">
        <v>5</v>
      </c>
    </row>
    <row r="19" spans="1:13" ht="16.5" customHeight="1" x14ac:dyDescent="0.2">
      <c r="A19" s="35">
        <v>40643</v>
      </c>
      <c r="B19" s="36" t="s">
        <v>66</v>
      </c>
      <c r="C19" s="37">
        <v>9700</v>
      </c>
      <c r="D19" s="37">
        <v>10568</v>
      </c>
      <c r="E19" s="37">
        <v>20268</v>
      </c>
      <c r="F19" s="37">
        <v>5085</v>
      </c>
      <c r="G19" s="37">
        <v>5484</v>
      </c>
      <c r="H19" s="37">
        <v>10569</v>
      </c>
      <c r="I19" s="40">
        <v>52.42</v>
      </c>
      <c r="J19" s="40">
        <v>51.89</v>
      </c>
      <c r="K19" s="40">
        <v>52.15</v>
      </c>
      <c r="L19" s="37">
        <v>3</v>
      </c>
      <c r="M19" s="37">
        <v>4</v>
      </c>
    </row>
    <row r="20" spans="1:13" ht="16.5" customHeight="1" x14ac:dyDescent="0.2">
      <c r="A20" s="35">
        <v>40657</v>
      </c>
      <c r="B20" s="36" t="s">
        <v>67</v>
      </c>
      <c r="C20" s="37">
        <v>9703</v>
      </c>
      <c r="D20" s="37">
        <v>10564</v>
      </c>
      <c r="E20" s="37">
        <v>20267</v>
      </c>
      <c r="F20" s="37">
        <v>6201</v>
      </c>
      <c r="G20" s="37">
        <v>6981</v>
      </c>
      <c r="H20" s="37">
        <v>13182</v>
      </c>
      <c r="I20" s="40">
        <v>63.91</v>
      </c>
      <c r="J20" s="40">
        <v>66.08</v>
      </c>
      <c r="K20" s="40">
        <v>65.040000000000006</v>
      </c>
      <c r="L20" s="37">
        <v>16</v>
      </c>
      <c r="M20" s="37">
        <v>19</v>
      </c>
    </row>
    <row r="21" spans="1:13" ht="16.5" customHeight="1" x14ac:dyDescent="0.2">
      <c r="A21" s="35">
        <v>40734</v>
      </c>
      <c r="B21" s="36" t="s">
        <v>15</v>
      </c>
      <c r="C21" s="41" t="s">
        <v>4</v>
      </c>
      <c r="D21" s="42"/>
      <c r="E21" s="42"/>
      <c r="F21" s="42"/>
      <c r="G21" s="42"/>
      <c r="H21" s="42"/>
      <c r="I21" s="43"/>
      <c r="J21" s="43"/>
      <c r="K21" s="43"/>
      <c r="L21" s="42"/>
      <c r="M21" s="47"/>
    </row>
    <row r="22" spans="1:13" ht="16.5" customHeight="1" x14ac:dyDescent="0.2">
      <c r="A22" s="48">
        <v>41231</v>
      </c>
      <c r="B22" s="49" t="s">
        <v>32</v>
      </c>
      <c r="C22" s="50" t="s">
        <v>4</v>
      </c>
      <c r="D22" s="51"/>
      <c r="E22" s="51"/>
      <c r="F22" s="51"/>
      <c r="G22" s="51"/>
      <c r="H22" s="51"/>
      <c r="I22" s="52"/>
      <c r="J22" s="52"/>
      <c r="K22" s="52"/>
      <c r="L22" s="51"/>
      <c r="M22" s="53"/>
    </row>
    <row r="23" spans="1:13" ht="16.5" customHeight="1" x14ac:dyDescent="0.2">
      <c r="A23" s="48">
        <v>41259</v>
      </c>
      <c r="B23" s="49" t="s">
        <v>73</v>
      </c>
      <c r="C23" s="54">
        <v>9730</v>
      </c>
      <c r="D23" s="54">
        <v>10594</v>
      </c>
      <c r="E23" s="54">
        <v>20324</v>
      </c>
      <c r="F23" s="54">
        <v>5820</v>
      </c>
      <c r="G23" s="54">
        <v>6103</v>
      </c>
      <c r="H23" s="54">
        <v>11923</v>
      </c>
      <c r="I23" s="55">
        <v>59.82</v>
      </c>
      <c r="J23" s="55">
        <v>57.61</v>
      </c>
      <c r="K23" s="55">
        <v>58.66</v>
      </c>
      <c r="L23" s="54">
        <v>1</v>
      </c>
      <c r="M23" s="54">
        <v>3</v>
      </c>
    </row>
    <row r="24" spans="1:13" ht="16.5" customHeight="1" x14ac:dyDescent="0.2">
      <c r="A24" s="48">
        <v>41476</v>
      </c>
      <c r="B24" s="36" t="s">
        <v>74</v>
      </c>
      <c r="C24" s="46">
        <v>9719</v>
      </c>
      <c r="D24" s="46">
        <v>10585</v>
      </c>
      <c r="E24" s="46">
        <v>20304</v>
      </c>
      <c r="F24" s="46">
        <v>5197</v>
      </c>
      <c r="G24" s="46">
        <v>5336</v>
      </c>
      <c r="H24" s="46">
        <v>10533</v>
      </c>
      <c r="I24" s="55">
        <v>53.47</v>
      </c>
      <c r="J24" s="55">
        <v>50.41</v>
      </c>
      <c r="K24" s="55">
        <v>51.88</v>
      </c>
      <c r="L24" s="54">
        <v>2</v>
      </c>
      <c r="M24" s="54">
        <v>6</v>
      </c>
    </row>
    <row r="25" spans="1:13" ht="16.5" customHeight="1" x14ac:dyDescent="0.2">
      <c r="A25" s="48">
        <v>41588</v>
      </c>
      <c r="B25" s="36" t="s">
        <v>70</v>
      </c>
      <c r="C25" s="46">
        <v>9630</v>
      </c>
      <c r="D25" s="46">
        <v>10462</v>
      </c>
      <c r="E25" s="46">
        <v>20092</v>
      </c>
      <c r="F25" s="46">
        <v>3284</v>
      </c>
      <c r="G25" s="46">
        <v>3603</v>
      </c>
      <c r="H25" s="46">
        <v>6887</v>
      </c>
      <c r="I25" s="55">
        <v>34.1</v>
      </c>
      <c r="J25" s="55">
        <v>34.44</v>
      </c>
      <c r="K25" s="55">
        <v>34.28</v>
      </c>
      <c r="L25" s="54">
        <v>1</v>
      </c>
      <c r="M25" s="54">
        <v>2</v>
      </c>
    </row>
    <row r="26" spans="1:13" ht="16.5" customHeight="1" x14ac:dyDescent="0.2">
      <c r="A26" s="35">
        <v>41826</v>
      </c>
      <c r="B26" s="36" t="s">
        <v>15</v>
      </c>
      <c r="C26" s="56" t="s">
        <v>4</v>
      </c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3" ht="16.5" customHeight="1" x14ac:dyDescent="0.2">
      <c r="A27" s="35">
        <v>41987</v>
      </c>
      <c r="B27" s="36" t="s">
        <v>63</v>
      </c>
      <c r="C27" s="37">
        <v>9698</v>
      </c>
      <c r="D27" s="37">
        <v>10543</v>
      </c>
      <c r="E27" s="37">
        <v>20241</v>
      </c>
      <c r="F27" s="37">
        <v>5113</v>
      </c>
      <c r="G27" s="37">
        <v>5359</v>
      </c>
      <c r="H27" s="37">
        <v>10472</v>
      </c>
      <c r="I27" s="59">
        <v>52.72</v>
      </c>
      <c r="J27" s="59">
        <v>50.83</v>
      </c>
      <c r="K27" s="59">
        <v>51.74</v>
      </c>
      <c r="L27" s="37">
        <v>1</v>
      </c>
      <c r="M27" s="37">
        <v>3</v>
      </c>
    </row>
    <row r="28" spans="1:13" s="61" customFormat="1" ht="16.5" customHeight="1" x14ac:dyDescent="0.2">
      <c r="A28" s="48">
        <v>42106</v>
      </c>
      <c r="B28" s="49" t="s">
        <v>66</v>
      </c>
      <c r="C28" s="60">
        <v>9571</v>
      </c>
      <c r="D28" s="60">
        <v>10428</v>
      </c>
      <c r="E28" s="60">
        <v>19999</v>
      </c>
      <c r="F28" s="60">
        <v>5356</v>
      </c>
      <c r="G28" s="60">
        <v>5983</v>
      </c>
      <c r="H28" s="60">
        <v>11339</v>
      </c>
      <c r="I28" s="59">
        <v>55.96</v>
      </c>
      <c r="J28" s="59">
        <v>57.37</v>
      </c>
      <c r="K28" s="59">
        <v>56.7</v>
      </c>
      <c r="L28" s="60">
        <v>3</v>
      </c>
      <c r="M28" s="60">
        <v>4</v>
      </c>
    </row>
    <row r="29" spans="1:13" s="61" customFormat="1" ht="16.5" customHeight="1" x14ac:dyDescent="0.2">
      <c r="A29" s="48">
        <v>42120</v>
      </c>
      <c r="B29" s="49" t="s">
        <v>67</v>
      </c>
      <c r="C29" s="60">
        <v>9557</v>
      </c>
      <c r="D29" s="60">
        <v>10423</v>
      </c>
      <c r="E29" s="60">
        <v>19980</v>
      </c>
      <c r="F29" s="60">
        <v>5431</v>
      </c>
      <c r="G29" s="60">
        <v>6237</v>
      </c>
      <c r="H29" s="60">
        <v>11668</v>
      </c>
      <c r="I29" s="59">
        <v>56.83</v>
      </c>
      <c r="J29" s="59">
        <v>59.84</v>
      </c>
      <c r="K29" s="59">
        <v>58.4</v>
      </c>
      <c r="L29" s="60">
        <v>16</v>
      </c>
      <c r="M29" s="60">
        <v>17</v>
      </c>
    </row>
    <row r="30" spans="1:13" ht="16.5" customHeight="1" x14ac:dyDescent="0.2">
      <c r="A30" s="35">
        <v>42561</v>
      </c>
      <c r="B30" s="36" t="s">
        <v>75</v>
      </c>
      <c r="C30" s="37">
        <v>9852</v>
      </c>
      <c r="D30" s="37">
        <v>10724</v>
      </c>
      <c r="E30" s="37">
        <f>C30+D30</f>
        <v>20576</v>
      </c>
      <c r="F30" s="37">
        <v>5229</v>
      </c>
      <c r="G30" s="37">
        <v>5528</v>
      </c>
      <c r="H30" s="37">
        <f>F30+G30</f>
        <v>10757</v>
      </c>
      <c r="I30" s="59">
        <v>53.08</v>
      </c>
      <c r="J30" s="59">
        <v>51.55</v>
      </c>
      <c r="K30" s="59">
        <v>52.28</v>
      </c>
      <c r="L30" s="37">
        <v>2</v>
      </c>
      <c r="M30" s="37">
        <v>7</v>
      </c>
    </row>
    <row r="31" spans="1:13" ht="16.5" customHeight="1" x14ac:dyDescent="0.2">
      <c r="A31" s="35">
        <v>42687</v>
      </c>
      <c r="B31" s="36" t="s">
        <v>32</v>
      </c>
      <c r="C31" s="62" t="s">
        <v>4</v>
      </c>
      <c r="D31" s="63"/>
      <c r="E31" s="63"/>
      <c r="F31" s="63"/>
      <c r="G31" s="63"/>
      <c r="H31" s="63"/>
      <c r="I31" s="52"/>
      <c r="J31" s="52"/>
      <c r="K31" s="52"/>
      <c r="L31" s="63"/>
      <c r="M31" s="64"/>
    </row>
    <row r="32" spans="1:13" ht="16.5" customHeight="1" x14ac:dyDescent="0.2">
      <c r="A32" s="35">
        <v>43030</v>
      </c>
      <c r="B32" s="36" t="s">
        <v>76</v>
      </c>
      <c r="C32" s="37">
        <v>9768</v>
      </c>
      <c r="D32" s="37">
        <v>10600</v>
      </c>
      <c r="E32" s="37">
        <f>SUM(C32:D32)</f>
        <v>20368</v>
      </c>
      <c r="F32" s="37">
        <v>5018</v>
      </c>
      <c r="G32" s="37">
        <v>5325</v>
      </c>
      <c r="H32" s="37">
        <f>SUM(F32:G32)</f>
        <v>10343</v>
      </c>
      <c r="I32" s="59">
        <v>51.37</v>
      </c>
      <c r="J32" s="59">
        <v>50.24</v>
      </c>
      <c r="K32" s="59">
        <v>50.78</v>
      </c>
      <c r="L32" s="37">
        <v>1</v>
      </c>
      <c r="M32" s="37">
        <v>6</v>
      </c>
    </row>
    <row r="33" spans="1:13" ht="16.5" customHeight="1" x14ac:dyDescent="0.2">
      <c r="A33" s="35">
        <v>43051</v>
      </c>
      <c r="B33" s="36" t="s">
        <v>41</v>
      </c>
      <c r="C33" s="37">
        <v>9694</v>
      </c>
      <c r="D33" s="37">
        <v>10536</v>
      </c>
      <c r="E33" s="37">
        <f>SUM(C33:D33)</f>
        <v>20230</v>
      </c>
      <c r="F33" s="37">
        <v>3018</v>
      </c>
      <c r="G33" s="37">
        <v>3369</v>
      </c>
      <c r="H33" s="37">
        <f>SUM(F33:G33)</f>
        <v>6387</v>
      </c>
      <c r="I33" s="59">
        <v>31.13</v>
      </c>
      <c r="J33" s="59">
        <v>31.98</v>
      </c>
      <c r="K33" s="59">
        <v>31.57</v>
      </c>
      <c r="L33" s="37">
        <v>1</v>
      </c>
      <c r="M33" s="37">
        <v>2</v>
      </c>
    </row>
    <row r="34" spans="1:13" ht="16.5" customHeight="1" x14ac:dyDescent="0.2">
      <c r="A34" s="35">
        <v>43562</v>
      </c>
      <c r="B34" s="36" t="s">
        <v>66</v>
      </c>
      <c r="C34" s="37">
        <v>9540</v>
      </c>
      <c r="D34" s="37">
        <v>10441</v>
      </c>
      <c r="E34" s="37">
        <f>SUM(C34:D34)</f>
        <v>19981</v>
      </c>
      <c r="F34" s="37">
        <v>4133</v>
      </c>
      <c r="G34" s="37">
        <v>4605</v>
      </c>
      <c r="H34" s="37">
        <f>SUM(F34:G34)</f>
        <v>8738</v>
      </c>
      <c r="I34" s="59">
        <f t="shared" ref="I34:K36" si="0">ROUND(F34/C34*100,2)</f>
        <v>43.32</v>
      </c>
      <c r="J34" s="59">
        <f t="shared" si="0"/>
        <v>44.1</v>
      </c>
      <c r="K34" s="59">
        <f t="shared" si="0"/>
        <v>43.73</v>
      </c>
      <c r="L34" s="37">
        <v>3</v>
      </c>
      <c r="M34" s="37">
        <v>4</v>
      </c>
    </row>
    <row r="35" spans="1:13" ht="16.5" customHeight="1" x14ac:dyDescent="0.2">
      <c r="A35" s="35">
        <v>43576</v>
      </c>
      <c r="B35" s="36" t="s">
        <v>67</v>
      </c>
      <c r="C35" s="37">
        <v>9524</v>
      </c>
      <c r="D35" s="37">
        <v>10434</v>
      </c>
      <c r="E35" s="37">
        <f>SUM(C35:D35)</f>
        <v>19958</v>
      </c>
      <c r="F35" s="37">
        <v>5263</v>
      </c>
      <c r="G35" s="37">
        <v>6205</v>
      </c>
      <c r="H35" s="37">
        <f>SUM(F35:G35)</f>
        <v>11468</v>
      </c>
      <c r="I35" s="59">
        <f t="shared" si="0"/>
        <v>55.26</v>
      </c>
      <c r="J35" s="59">
        <f t="shared" si="0"/>
        <v>59.47</v>
      </c>
      <c r="K35" s="59">
        <f t="shared" si="0"/>
        <v>57.46</v>
      </c>
      <c r="L35" s="37">
        <v>16</v>
      </c>
      <c r="M35" s="37">
        <v>17</v>
      </c>
    </row>
    <row r="36" spans="1:13" ht="16.5" customHeight="1" x14ac:dyDescent="0.2">
      <c r="A36" s="35" t="s">
        <v>77</v>
      </c>
      <c r="B36" s="36" t="s">
        <v>78</v>
      </c>
      <c r="C36" s="37">
        <v>9619</v>
      </c>
      <c r="D36" s="37">
        <v>10533</v>
      </c>
      <c r="E36" s="37">
        <f>SUM(C36:D36)</f>
        <v>20152</v>
      </c>
      <c r="F36" s="37">
        <v>4532</v>
      </c>
      <c r="G36" s="37">
        <v>4768</v>
      </c>
      <c r="H36" s="37">
        <f>SUM(F36:G36)</f>
        <v>9300</v>
      </c>
      <c r="I36" s="59">
        <f t="shared" si="0"/>
        <v>47.12</v>
      </c>
      <c r="J36" s="59">
        <f t="shared" si="0"/>
        <v>45.27</v>
      </c>
      <c r="K36" s="59">
        <f t="shared" si="0"/>
        <v>46.15</v>
      </c>
      <c r="L36" s="37">
        <v>2</v>
      </c>
      <c r="M36" s="37">
        <v>7</v>
      </c>
    </row>
    <row r="37" spans="1:13" ht="16.5" customHeight="1" x14ac:dyDescent="0.2">
      <c r="A37" s="35">
        <v>44150</v>
      </c>
      <c r="B37" s="49" t="s">
        <v>32</v>
      </c>
      <c r="C37" s="65" t="s">
        <v>4</v>
      </c>
      <c r="D37" s="66"/>
      <c r="E37" s="66"/>
      <c r="F37" s="66"/>
      <c r="G37" s="66"/>
      <c r="H37" s="66"/>
      <c r="I37" s="66"/>
      <c r="J37" s="66"/>
      <c r="K37" s="66"/>
      <c r="L37" s="66"/>
      <c r="M37" s="67"/>
    </row>
    <row r="38" spans="1:13" ht="16.5" customHeight="1" x14ac:dyDescent="0.2">
      <c r="A38" s="35">
        <v>44311</v>
      </c>
      <c r="B38" s="68" t="s">
        <v>69</v>
      </c>
      <c r="C38" s="37">
        <v>9545</v>
      </c>
      <c r="D38" s="37">
        <v>10392</v>
      </c>
      <c r="E38" s="37">
        <f t="shared" ref="E38:E45" si="1">SUM(C38:D38)</f>
        <v>19937</v>
      </c>
      <c r="F38" s="37">
        <v>3424</v>
      </c>
      <c r="G38" s="37">
        <v>3522</v>
      </c>
      <c r="H38" s="37">
        <f t="shared" ref="H38:H45" si="2">SUM(F38:G38)</f>
        <v>6946</v>
      </c>
      <c r="I38" s="59">
        <f t="shared" ref="I38:K45" si="3">ROUND(F38/C38*100,2)</f>
        <v>35.869999999999997</v>
      </c>
      <c r="J38" s="59">
        <f t="shared" si="3"/>
        <v>33.89</v>
      </c>
      <c r="K38" s="59">
        <f t="shared" si="3"/>
        <v>34.840000000000003</v>
      </c>
      <c r="L38" s="37">
        <v>1</v>
      </c>
      <c r="M38" s="37">
        <v>6</v>
      </c>
    </row>
    <row r="39" spans="1:13" ht="16.5" customHeight="1" x14ac:dyDescent="0.2">
      <c r="A39" s="35">
        <v>44500</v>
      </c>
      <c r="B39" s="36" t="s">
        <v>82</v>
      </c>
      <c r="C39" s="37">
        <v>9533</v>
      </c>
      <c r="D39" s="37">
        <v>10361</v>
      </c>
      <c r="E39" s="37">
        <f t="shared" si="1"/>
        <v>19894</v>
      </c>
      <c r="F39" s="37">
        <v>5184</v>
      </c>
      <c r="G39" s="37">
        <v>5638</v>
      </c>
      <c r="H39" s="37">
        <f t="shared" si="2"/>
        <v>10822</v>
      </c>
      <c r="I39" s="59">
        <f t="shared" si="3"/>
        <v>54.38</v>
      </c>
      <c r="J39" s="59">
        <f t="shared" si="3"/>
        <v>54.42</v>
      </c>
      <c r="K39" s="59">
        <f t="shared" si="3"/>
        <v>54.4</v>
      </c>
      <c r="L39" s="37">
        <v>1</v>
      </c>
      <c r="M39" s="37">
        <v>4</v>
      </c>
    </row>
    <row r="40" spans="1:13" ht="16.5" customHeight="1" x14ac:dyDescent="0.2">
      <c r="A40" s="35">
        <v>44514</v>
      </c>
      <c r="B40" s="36" t="s">
        <v>41</v>
      </c>
      <c r="C40" s="37">
        <v>9443</v>
      </c>
      <c r="D40" s="37">
        <v>10288</v>
      </c>
      <c r="E40" s="37">
        <f t="shared" si="1"/>
        <v>19731</v>
      </c>
      <c r="F40" s="37">
        <v>3493</v>
      </c>
      <c r="G40" s="37">
        <v>3960</v>
      </c>
      <c r="H40" s="37">
        <f t="shared" si="2"/>
        <v>7453</v>
      </c>
      <c r="I40" s="59">
        <f t="shared" si="3"/>
        <v>36.99</v>
      </c>
      <c r="J40" s="59">
        <f t="shared" si="3"/>
        <v>38.49</v>
      </c>
      <c r="K40" s="59">
        <f t="shared" si="3"/>
        <v>37.770000000000003</v>
      </c>
      <c r="L40" s="37">
        <v>1</v>
      </c>
      <c r="M40" s="37">
        <v>3</v>
      </c>
    </row>
    <row r="41" spans="1:13" ht="16.5" customHeight="1" x14ac:dyDescent="0.2">
      <c r="A41" s="35">
        <v>44752</v>
      </c>
      <c r="B41" s="69" t="s">
        <v>83</v>
      </c>
      <c r="C41" s="37">
        <v>9454</v>
      </c>
      <c r="D41" s="37">
        <v>10321</v>
      </c>
      <c r="E41" s="37">
        <f t="shared" si="1"/>
        <v>19775</v>
      </c>
      <c r="F41" s="37">
        <v>4433</v>
      </c>
      <c r="G41" s="37">
        <v>4791</v>
      </c>
      <c r="H41" s="37">
        <f t="shared" si="2"/>
        <v>9224</v>
      </c>
      <c r="I41" s="70">
        <f t="shared" si="3"/>
        <v>46.89</v>
      </c>
      <c r="J41" s="70">
        <f t="shared" si="3"/>
        <v>46.42</v>
      </c>
      <c r="K41" s="70">
        <f t="shared" si="3"/>
        <v>46.64</v>
      </c>
      <c r="L41" s="37">
        <v>2</v>
      </c>
      <c r="M41" s="37">
        <v>10</v>
      </c>
    </row>
    <row r="42" spans="1:13" ht="16.5" customHeight="1" x14ac:dyDescent="0.2">
      <c r="A42" s="35">
        <v>45025</v>
      </c>
      <c r="B42" s="36" t="s">
        <v>66</v>
      </c>
      <c r="C42" s="37">
        <v>9321</v>
      </c>
      <c r="D42" s="37">
        <v>10205</v>
      </c>
      <c r="E42" s="37">
        <f t="shared" si="1"/>
        <v>19526</v>
      </c>
      <c r="F42" s="37">
        <v>3461</v>
      </c>
      <c r="G42" s="37">
        <v>3850</v>
      </c>
      <c r="H42" s="37">
        <f t="shared" si="2"/>
        <v>7311</v>
      </c>
      <c r="I42" s="70">
        <f t="shared" si="3"/>
        <v>37.130000000000003</v>
      </c>
      <c r="J42" s="70">
        <f t="shared" si="3"/>
        <v>37.729999999999997</v>
      </c>
      <c r="K42" s="70">
        <f t="shared" si="3"/>
        <v>37.44</v>
      </c>
      <c r="L42" s="37">
        <v>3</v>
      </c>
      <c r="M42" s="37">
        <v>4</v>
      </c>
    </row>
    <row r="43" spans="1:13" ht="16.5" customHeight="1" x14ac:dyDescent="0.2">
      <c r="A43" s="35">
        <v>45039</v>
      </c>
      <c r="B43" s="36" t="s">
        <v>67</v>
      </c>
      <c r="C43" s="37">
        <v>9336</v>
      </c>
      <c r="D43" s="37">
        <v>10195</v>
      </c>
      <c r="E43" s="37">
        <f t="shared" si="1"/>
        <v>19531</v>
      </c>
      <c r="F43" s="37">
        <v>4461</v>
      </c>
      <c r="G43" s="37">
        <v>5341</v>
      </c>
      <c r="H43" s="37">
        <f t="shared" si="2"/>
        <v>9802</v>
      </c>
      <c r="I43" s="70">
        <f t="shared" si="3"/>
        <v>47.78</v>
      </c>
      <c r="J43" s="70">
        <f t="shared" si="3"/>
        <v>52.39</v>
      </c>
      <c r="K43" s="70">
        <f t="shared" si="3"/>
        <v>50.19</v>
      </c>
      <c r="L43" s="37">
        <v>14</v>
      </c>
      <c r="M43" s="37">
        <v>15</v>
      </c>
    </row>
    <row r="44" spans="1:13" ht="16.5" customHeight="1" x14ac:dyDescent="0.2">
      <c r="A44" s="92">
        <v>45592</v>
      </c>
      <c r="B44" s="93" t="s">
        <v>88</v>
      </c>
      <c r="C44" s="94">
        <v>9443</v>
      </c>
      <c r="D44" s="94">
        <v>10314</v>
      </c>
      <c r="E44" s="94">
        <f t="shared" si="1"/>
        <v>19757</v>
      </c>
      <c r="F44" s="94">
        <v>4710</v>
      </c>
      <c r="G44" s="94">
        <v>5070</v>
      </c>
      <c r="H44" s="94">
        <f t="shared" si="2"/>
        <v>9780</v>
      </c>
      <c r="I44" s="95">
        <f t="shared" si="3"/>
        <v>49.88</v>
      </c>
      <c r="J44" s="95">
        <f t="shared" si="3"/>
        <v>49.16</v>
      </c>
      <c r="K44" s="95">
        <f t="shared" si="3"/>
        <v>49.5</v>
      </c>
      <c r="L44" s="94">
        <v>1</v>
      </c>
      <c r="M44" s="94">
        <v>2</v>
      </c>
    </row>
    <row r="45" spans="1:13" ht="16.5" customHeight="1" x14ac:dyDescent="0.2">
      <c r="A45" s="92">
        <v>45613</v>
      </c>
      <c r="B45" s="93" t="s">
        <v>32</v>
      </c>
      <c r="C45" s="94">
        <v>9363</v>
      </c>
      <c r="D45" s="94">
        <v>10225</v>
      </c>
      <c r="E45" s="94">
        <f t="shared" si="1"/>
        <v>19588</v>
      </c>
      <c r="F45" s="94">
        <v>3859</v>
      </c>
      <c r="G45" s="94">
        <v>4518</v>
      </c>
      <c r="H45" s="94">
        <f t="shared" si="2"/>
        <v>8377</v>
      </c>
      <c r="I45" s="95">
        <f t="shared" si="3"/>
        <v>41.22</v>
      </c>
      <c r="J45" s="95">
        <f t="shared" si="3"/>
        <v>44.19</v>
      </c>
      <c r="K45" s="95">
        <f t="shared" si="3"/>
        <v>42.77</v>
      </c>
      <c r="L45" s="94">
        <v>1</v>
      </c>
      <c r="M45" s="94">
        <v>2</v>
      </c>
    </row>
    <row r="46" spans="1:13" ht="16.5" customHeight="1" x14ac:dyDescent="0.2"/>
    <row r="47" spans="1:13" ht="16.5" customHeight="1" x14ac:dyDescent="0.2"/>
    <row r="48" spans="1:13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</sheetData>
  <mergeCells count="6">
    <mergeCell ref="L1:L2"/>
    <mergeCell ref="C1:E1"/>
    <mergeCell ref="F1:H1"/>
    <mergeCell ref="I1:K1"/>
    <mergeCell ref="A1:A2"/>
    <mergeCell ref="B1:B2"/>
  </mergeCells>
  <phoneticPr fontId="3"/>
  <pageMargins left="0.39370078740157483" right="0.39370078740157483" top="0.39370078740157483" bottom="0.39370078740157483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選挙１</vt:lpstr>
      <vt:lpstr>選挙２</vt:lpstr>
      <vt:lpstr>選挙１!Print_Area</vt:lpstr>
      <vt:lpstr>選挙２!Print_Area</vt:lpstr>
      <vt:lpstr>選挙１!Print_Titles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圓石　雄二</dc:creator>
  <cp:lastModifiedBy>小田</cp:lastModifiedBy>
  <cp:lastPrinted>2017-03-14T10:02:36Z</cp:lastPrinted>
  <dcterms:created xsi:type="dcterms:W3CDTF">1997-01-08T22:48:59Z</dcterms:created>
  <dcterms:modified xsi:type="dcterms:W3CDTF">2025-05-10T02:43:38Z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2023-03-22T01:19:13Z</vt:filetime>
  </property>
</Properties>
</file>